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tabRatio="599" firstSheet="2" activeTab="4"/>
  </bookViews>
  <sheets>
    <sheet name="US Sen &amp; US Rep" sheetId="1" r:id="rId1"/>
    <sheet name="Gov &amp; Lt Gov" sheetId="2" r:id="rId2"/>
    <sheet name="Sec St - St Treas" sheetId="3" r:id="rId3"/>
    <sheet name="AG &amp; Sup Int" sheetId="4" r:id="rId4"/>
    <sheet name="St Jud &amp; Voting Stats" sheetId="5" r:id="rId5"/>
    <sheet name="Leg &amp; Co Comm" sheetId="6" r:id="rId6"/>
    <sheet name="Co Clerk - Dist Jdg" sheetId="7" r:id="rId7"/>
    <sheet name="Dist Jdg" sheetId="8" r:id="rId8"/>
    <sheet name="Precincts" sheetId="9" r:id="rId9"/>
    <sheet name="Levy" sheetId="10" r:id="rId10"/>
  </sheets>
  <definedNames>
    <definedName name="_xlnm.Print_Titles" localSheetId="3">'AG &amp; Sup Int'!$A:$A</definedName>
    <definedName name="_xlnm.Print_Titles" localSheetId="1">'Gov &amp; Lt Gov'!$A:$A</definedName>
    <definedName name="_xlnm.Print_Titles" localSheetId="5">'Leg &amp; Co Comm'!$1:$6</definedName>
    <definedName name="_xlnm.Print_Titles" localSheetId="2">'Sec St - St Treas'!$A:$A</definedName>
    <definedName name="_xlnm.Print_Titles" localSheetId="4">'St Jud &amp; Voting Stats'!$A:$A</definedName>
    <definedName name="_xlnm.Print_Titles" localSheetId="0">'US Sen &amp; US Rep'!$A:$A</definedName>
  </definedNames>
  <calcPr fullCalcOnLoad="1"/>
</workbook>
</file>

<file path=xl/sharedStrings.xml><?xml version="1.0" encoding="utf-8"?>
<sst xmlns="http://schemas.openxmlformats.org/spreadsheetml/2006/main" count="314" uniqueCount="161">
  <si>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</si>
  <si>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</si>
  <si>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</si>
  <si>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</si>
  <si>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</si>
  <si>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</si>
  <si>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</si>
  <si>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</si>
  <si>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</si>
  <si>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</si>
  <si>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</si>
  <si>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</si>
  <si>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</si>
  <si>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</si>
  <si>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</si>
  <si>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</si>
  <si>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</si>
  <si>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</si>
  <si>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</si>
  <si>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Walt Bayes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</si>
  <si>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</si>
  <si>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</si>
  <si>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</si>
  <si>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</si>
  <si>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</si>
  <si>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</si>
  <si>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</si>
  <si>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</si>
  <si>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</si>
  <si>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</si>
  <si>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</si>
  <si>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</si>
  <si>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</si>
  <si>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</si>
  <si>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</si>
  <si>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</si>
  <si>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</si>
  <si>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</si>
  <si>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</si>
  <si>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</si>
  <si>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</si>
  <si>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</si>
  <si>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</si>
  <si>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William Bryk</t>
  </si>
  <si>
    <t>C.L. "Butch" Otter</t>
  </si>
  <si>
    <t>Brad Little</t>
  </si>
  <si>
    <t>Todd Hatfield</t>
  </si>
  <si>
    <t>Ron Crane</t>
  </si>
  <si>
    <t>Lawrence Wasden</t>
  </si>
  <si>
    <t>DIST 2</t>
  </si>
  <si>
    <t>Republican</t>
  </si>
  <si>
    <t>DISTRICT 1</t>
  </si>
  <si>
    <t>Harley D. Brown</t>
  </si>
  <si>
    <t>Raul R. Labrador</t>
  </si>
  <si>
    <t>Lawerence E. Denney</t>
  </si>
  <si>
    <t>DISTRICT JUDGE</t>
  </si>
  <si>
    <t>UNITED STATES</t>
  </si>
  <si>
    <t>SENATOR</t>
  </si>
  <si>
    <t>REPRESENTATIVE</t>
  </si>
  <si>
    <t>Nels Mitchell</t>
  </si>
  <si>
    <t>Jeremy "T" Anderson</t>
  </si>
  <si>
    <t>Jim Risch</t>
  </si>
  <si>
    <t>Ryan Andrew Barone</t>
  </si>
  <si>
    <t>Shirley G. Ringo</t>
  </si>
  <si>
    <t>Sean Blackwell</t>
  </si>
  <si>
    <t>Michael Greenway</t>
  </si>
  <si>
    <t>Lisa Marie</t>
  </si>
  <si>
    <t>Reed C. McCandless</t>
  </si>
  <si>
    <t>A.J. Balukoff</t>
  </si>
  <si>
    <t>Terry Kerr</t>
  </si>
  <si>
    <t>Russell M. Fulcher</t>
  </si>
  <si>
    <t>Bert Marley</t>
  </si>
  <si>
    <t>Jim Chmelik</t>
  </si>
  <si>
    <t>Evan S. Frasure</t>
  </si>
  <si>
    <t>Phil McGrane</t>
  </si>
  <si>
    <t>Mitch Toryanski</t>
  </si>
  <si>
    <t>Brandon D Woolf</t>
  </si>
  <si>
    <t>Deborah Silver</t>
  </si>
  <si>
    <t>W. Lane Startin</t>
  </si>
  <si>
    <t>Bruce S. Bistline</t>
  </si>
  <si>
    <t>C.T. "Chris" Troupis</t>
  </si>
  <si>
    <t>Jana Jones</t>
  </si>
  <si>
    <t>John R. Eynon</t>
  </si>
  <si>
    <t>Andrew Grover</t>
  </si>
  <si>
    <t>Randy Jensen</t>
  </si>
  <si>
    <t>Sherri Ybarra</t>
  </si>
  <si>
    <t>Joel Horton</t>
  </si>
  <si>
    <t>Warren E. Jones</t>
  </si>
  <si>
    <t>William "Breck" Seiniger</t>
  </si>
  <si>
    <t>Sergio A. Gutierrez</t>
  </si>
  <si>
    <t>DIST 1</t>
  </si>
  <si>
    <t>Holli Woodings</t>
  </si>
  <si>
    <t>30 Garden Valley</t>
  </si>
  <si>
    <t>40 Horseshoe Bend</t>
  </si>
  <si>
    <t>50 Idaho City</t>
  </si>
  <si>
    <t>60 Lowman</t>
  </si>
  <si>
    <t>70 Mores Creek</t>
  </si>
  <si>
    <t>80 Placerville</t>
  </si>
  <si>
    <t>LEGISLATIVE DIST 8</t>
  </si>
  <si>
    <t>Steven P. Thayn</t>
  </si>
  <si>
    <t>Terry F. Gestrin</t>
  </si>
  <si>
    <t>Ernest Walker</t>
  </si>
  <si>
    <t>Jocelyn Francis Plass</t>
  </si>
  <si>
    <t>Brent Adamson</t>
  </si>
  <si>
    <t>Lenore Hardy Barrett</t>
  </si>
  <si>
    <t>Merrill Beyeler</t>
  </si>
  <si>
    <t>Roger B. Jackson</t>
  </si>
  <si>
    <t>Mitchel A. Tain</t>
  </si>
  <si>
    <t>Jamie A. Anderson</t>
  </si>
  <si>
    <t>Alan D. Ward</t>
  </si>
  <si>
    <t>Mary T. Prisco</t>
  </si>
  <si>
    <t>April Hutchings</t>
  </si>
  <si>
    <t>Dee Woodstrom</t>
  </si>
  <si>
    <t>Chris Juszczak</t>
  </si>
  <si>
    <t>James (Jim) Steffen</t>
  </si>
  <si>
    <t>Pamela Garlock</t>
  </si>
  <si>
    <t>Matthew J. Nelson</t>
  </si>
  <si>
    <t>Judge Copsey</t>
  </si>
  <si>
    <t>Cheri C. Copsey</t>
  </si>
  <si>
    <t>Judge Bail</t>
  </si>
  <si>
    <t>Deborah Bail</t>
  </si>
  <si>
    <t>Judge Norton</t>
  </si>
  <si>
    <t>Lynn Norton</t>
  </si>
  <si>
    <t>Judge Moody</t>
  </si>
  <si>
    <t>Melissa Moody</t>
  </si>
  <si>
    <t>Judge Wetherell</t>
  </si>
  <si>
    <t>Rebecca W. Arnold</t>
  </si>
  <si>
    <t>Jeanne M. Howe</t>
  </si>
  <si>
    <t>Jonathan Medema</t>
  </si>
  <si>
    <t>Judge Owen</t>
  </si>
  <si>
    <t>Patrick H. Owen</t>
  </si>
  <si>
    <t>Judge Greenwood</t>
  </si>
  <si>
    <t>Les Bock</t>
  </si>
  <si>
    <t>Richard D. Greenwood</t>
  </si>
  <si>
    <t>Judge Neville</t>
  </si>
  <si>
    <t>Thomas F. Neville</t>
  </si>
  <si>
    <t>Judge Hansen</t>
  </si>
  <si>
    <t>Timothy L. Hansen</t>
  </si>
  <si>
    <t>John Blattler</t>
  </si>
  <si>
    <t>Marla S. Lawson</t>
  </si>
  <si>
    <t>Dan Gasiorowski</t>
  </si>
  <si>
    <t>Brian J. Davies</t>
  </si>
  <si>
    <t>Alan Hart</t>
  </si>
  <si>
    <t>Samuel A. Hoaglund</t>
  </si>
  <si>
    <t>Absentee</t>
  </si>
  <si>
    <t>Jim Luthy</t>
  </si>
  <si>
    <t>Republican-W/I</t>
  </si>
  <si>
    <t>Elizabeth Breuer</t>
  </si>
  <si>
    <t>DISTRICT 4</t>
  </si>
  <si>
    <t>BASIN SCHOOL DISTRICT NO. 72</t>
  </si>
  <si>
    <t>TWO -YEAR SUPPLEMENTAL LEVY</t>
  </si>
  <si>
    <t>YES</t>
  </si>
  <si>
    <t>NO</t>
  </si>
  <si>
    <t>TOTAL</t>
  </si>
  <si>
    <t xml:space="preserve">     50 - Idaho City</t>
  </si>
  <si>
    <t xml:space="preserve">     70 - Mores Creek</t>
  </si>
  <si>
    <t xml:space="preserve">     80 - Placerville</t>
  </si>
  <si>
    <t xml:space="preserve">     90 - Absentee</t>
  </si>
  <si>
    <t xml:space="preserve">                                                                                Grand Total</t>
  </si>
  <si>
    <t>Gavin Hawk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</si>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</sst>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33" borderId="21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 applyProtection="1">
      <alignment horizont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8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 horizontal="left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9" fillId="33" borderId="36" xfId="0" applyNumberFormat="1" applyFont="1" applyFill="1" applyBorder="1" applyAlignment="1" applyProtection="1">
      <alignment/>
      <protection/>
    </xf>
    <xf numFmtId="0" fontId="7" fillId="0" borderId="27" xfId="0" applyFont="1" applyFill="1" applyBorder="1" applyAlignment="1" applyProtection="1">
      <alignment horizontal="left"/>
      <protection/>
    </xf>
    <xf numFmtId="0" fontId="6" fillId="0" borderId="27" xfId="0" applyFont="1" applyFill="1" applyBorder="1" applyAlignment="1" applyProtection="1">
      <alignment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9" fillId="33" borderId="21" xfId="0" applyNumberFormat="1" applyFont="1" applyFill="1" applyBorder="1" applyAlignment="1" applyProtection="1">
      <alignment/>
      <protection/>
    </xf>
    <xf numFmtId="3" fontId="7" fillId="33" borderId="20" xfId="0" applyNumberFormat="1" applyFont="1" applyFill="1" applyBorder="1" applyAlignment="1" applyProtection="1">
      <alignment horizontal="left"/>
      <protection/>
    </xf>
    <xf numFmtId="0" fontId="6" fillId="0" borderId="37" xfId="0" applyFont="1" applyFill="1" applyBorder="1" applyAlignment="1" applyProtection="1">
      <alignment horizontal="left"/>
      <protection/>
    </xf>
    <xf numFmtId="0" fontId="6" fillId="0" borderId="38" xfId="0" applyFont="1" applyFill="1" applyBorder="1" applyAlignment="1" applyProtection="1">
      <alignment horizontal="left"/>
      <protection/>
    </xf>
    <xf numFmtId="0" fontId="6" fillId="0" borderId="39" xfId="0" applyFont="1" applyFill="1" applyBorder="1" applyAlignment="1" applyProtection="1">
      <alignment horizontal="left"/>
      <protection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22" xfId="0" applyNumberFormat="1" applyFont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/>
      <protection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2" xfId="0" applyFont="1" applyFill="1" applyBorder="1" applyAlignment="1" applyProtection="1" quotePrefix="1">
      <alignment horizontal="left"/>
      <protection/>
    </xf>
    <xf numFmtId="0" fontId="7" fillId="0" borderId="27" xfId="0" applyFont="1" applyFill="1" applyBorder="1" applyAlignment="1" applyProtection="1" quotePrefix="1">
      <alignment horizontal="left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3" fontId="6" fillId="33" borderId="19" xfId="0" applyNumberFormat="1" applyFont="1" applyFill="1" applyBorder="1" applyAlignment="1" applyProtection="1">
      <alignment/>
      <protection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 horizontal="center"/>
      <protection locked="0"/>
    </xf>
    <xf numFmtId="0" fontId="7" fillId="0" borderId="50" xfId="0" applyFont="1" applyFill="1" applyBorder="1" applyAlignment="1" applyProtection="1">
      <alignment horizontal="left"/>
      <protection/>
    </xf>
    <xf numFmtId="0" fontId="6" fillId="0" borderId="50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left"/>
      <protection locked="0"/>
    </xf>
    <xf numFmtId="0" fontId="7" fillId="0" borderId="53" xfId="0" applyFont="1" applyFill="1" applyBorder="1" applyAlignment="1" applyProtection="1">
      <alignment horizontal="center"/>
      <protection/>
    </xf>
    <xf numFmtId="0" fontId="7" fillId="0" borderId="54" xfId="0" applyFont="1" applyFill="1" applyBorder="1" applyAlignment="1" applyProtection="1">
      <alignment horizontal="center"/>
      <protection/>
    </xf>
    <xf numFmtId="3" fontId="6" fillId="0" borderId="55" xfId="0" applyNumberFormat="1" applyFont="1" applyBorder="1" applyAlignment="1" applyProtection="1">
      <alignment horizontal="center"/>
      <protection locked="0"/>
    </xf>
    <xf numFmtId="3" fontId="6" fillId="0" borderId="56" xfId="0" applyNumberFormat="1" applyFont="1" applyBorder="1" applyAlignment="1" applyProtection="1">
      <alignment horizontal="center"/>
      <protection locked="0"/>
    </xf>
    <xf numFmtId="3" fontId="6" fillId="0" borderId="57" xfId="0" applyNumberFormat="1" applyFont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7" fillId="0" borderId="44" xfId="0" applyFont="1" applyFill="1" applyBorder="1" applyAlignment="1" applyProtection="1">
      <alignment horizontal="left"/>
      <protection/>
    </xf>
    <xf numFmtId="0" fontId="7" fillId="0" borderId="23" xfId="0" applyFont="1" applyBorder="1" applyAlignment="1">
      <alignment horizontal="left"/>
    </xf>
    <xf numFmtId="0" fontId="6" fillId="0" borderId="23" xfId="0" applyFont="1" applyBorder="1" applyAlignment="1">
      <alignment/>
    </xf>
    <xf numFmtId="3" fontId="9" fillId="33" borderId="58" xfId="0" applyNumberFormat="1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45" xfId="0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59" xfId="0" applyFont="1" applyFill="1" applyBorder="1" applyAlignment="1" applyProtection="1">
      <alignment horizontal="left"/>
      <protection/>
    </xf>
    <xf numFmtId="0" fontId="7" fillId="0" borderId="6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left"/>
      <protection/>
    </xf>
    <xf numFmtId="0" fontId="6" fillId="0" borderId="23" xfId="0" applyFont="1" applyBorder="1" applyAlignment="1">
      <alignment horizontal="left"/>
    </xf>
    <xf numFmtId="3" fontId="6" fillId="34" borderId="25" xfId="0" applyNumberFormat="1" applyFont="1" applyFill="1" applyBorder="1" applyAlignment="1" applyProtection="1">
      <alignment horizontal="center"/>
      <protection locked="0"/>
    </xf>
    <xf numFmtId="3" fontId="6" fillId="34" borderId="25" xfId="0" applyNumberFormat="1" applyFont="1" applyFill="1" applyBorder="1" applyAlignment="1" applyProtection="1">
      <alignment horizontal="center"/>
      <protection/>
    </xf>
    <xf numFmtId="164" fontId="6" fillId="34" borderId="25" xfId="0" applyNumberFormat="1" applyFont="1" applyFill="1" applyBorder="1" applyAlignment="1" applyProtection="1">
      <alignment horizontal="center"/>
      <protection/>
    </xf>
    <xf numFmtId="3" fontId="6" fillId="0" borderId="61" xfId="0" applyNumberFormat="1" applyFont="1" applyBorder="1" applyAlignment="1" applyProtection="1">
      <alignment horizontal="center"/>
      <protection locked="0"/>
    </xf>
    <xf numFmtId="3" fontId="6" fillId="0" borderId="62" xfId="0" applyNumberFormat="1" applyFont="1" applyBorder="1" applyAlignment="1" applyProtection="1">
      <alignment horizontal="center"/>
      <protection locked="0"/>
    </xf>
    <xf numFmtId="3" fontId="6" fillId="0" borderId="63" xfId="0" applyNumberFormat="1" applyFont="1" applyBorder="1" applyAlignment="1" applyProtection="1">
      <alignment horizontal="center"/>
      <protection locked="0"/>
    </xf>
    <xf numFmtId="3" fontId="6" fillId="0" borderId="64" xfId="0" applyNumberFormat="1" applyFont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 horizontal="center"/>
      <protection locked="0"/>
    </xf>
    <xf numFmtId="3" fontId="6" fillId="0" borderId="42" xfId="0" applyNumberFormat="1" applyFont="1" applyFill="1" applyBorder="1" applyAlignment="1" applyProtection="1">
      <alignment horizontal="center"/>
      <protection locked="0"/>
    </xf>
    <xf numFmtId="3" fontId="6" fillId="0" borderId="10" xfId="0" applyNumberFormat="1" applyFont="1" applyFill="1" applyBorder="1" applyAlignment="1" applyProtection="1">
      <alignment horizontal="center"/>
      <protection/>
    </xf>
    <xf numFmtId="3" fontId="6" fillId="0" borderId="55" xfId="0" applyNumberFormat="1" applyFont="1" applyFill="1" applyBorder="1" applyAlignment="1" applyProtection="1">
      <alignment horizontal="center"/>
      <protection locked="0"/>
    </xf>
    <xf numFmtId="3" fontId="6" fillId="0" borderId="64" xfId="0" applyNumberFormat="1" applyFont="1" applyFill="1" applyBorder="1" applyAlignment="1" applyProtection="1">
      <alignment horizontal="center"/>
      <protection locked="0"/>
    </xf>
    <xf numFmtId="3" fontId="6" fillId="0" borderId="28" xfId="0" applyNumberFormat="1" applyFont="1" applyFill="1" applyBorder="1" applyAlignment="1" applyProtection="1">
      <alignment horizontal="center"/>
      <protection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3" fontId="6" fillId="0" borderId="35" xfId="0" applyNumberFormat="1" applyFont="1" applyFill="1" applyBorder="1" applyAlignment="1" applyProtection="1">
      <alignment horizontal="center"/>
      <protection locked="0"/>
    </xf>
    <xf numFmtId="3" fontId="6" fillId="0" borderId="32" xfId="0" applyNumberFormat="1" applyFont="1" applyFill="1" applyBorder="1" applyAlignment="1" applyProtection="1">
      <alignment horizontal="center"/>
      <protection locked="0"/>
    </xf>
    <xf numFmtId="3" fontId="6" fillId="0" borderId="10" xfId="0" applyNumberFormat="1" applyFont="1" applyFill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3" fontId="6" fillId="0" borderId="65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7" fillId="0" borderId="19" xfId="0" applyNumberFormat="1" applyFont="1" applyFill="1" applyBorder="1" applyAlignment="1" applyProtection="1">
      <alignment horizontal="left"/>
      <protection/>
    </xf>
    <xf numFmtId="3" fontId="6" fillId="33" borderId="66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35" borderId="11" xfId="0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44" fillId="0" borderId="0" xfId="0" applyFont="1" applyFill="1" applyBorder="1" applyAlignment="1" applyProtection="1">
      <alignment/>
      <protection locked="0"/>
    </xf>
    <xf numFmtId="3" fontId="6" fillId="35" borderId="66" xfId="0" applyNumberFormat="1" applyFont="1" applyFill="1" applyBorder="1" applyAlignment="1">
      <alignment/>
    </xf>
    <xf numFmtId="0" fontId="6" fillId="0" borderId="0" xfId="0" applyFont="1" applyAlignment="1">
      <alignment/>
    </xf>
    <xf numFmtId="10" fontId="0" fillId="0" borderId="0" xfId="56" applyNumberFormat="1" applyFont="1" applyAlignment="1">
      <alignment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7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37" xfId="0" applyFont="1" applyBorder="1" applyAlignment="1" applyProtection="1">
      <alignment horizontal="center"/>
      <protection/>
    </xf>
    <xf numFmtId="0" fontId="6" fillId="0" borderId="38" xfId="0" applyFont="1" applyBorder="1" applyAlignment="1" applyProtection="1">
      <alignment horizontal="center"/>
      <protection/>
    </xf>
    <xf numFmtId="0" fontId="6" fillId="0" borderId="39" xfId="0" applyFont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0" fontId="7" fillId="0" borderId="54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7" xfId="0" applyFont="1" applyFill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zoomScaleSheetLayoutView="100" zoomScalePageLayoutView="0" workbookViewId="0" topLeftCell="A1">
      <selection activeCell="G14" sqref="G14"/>
    </sheetView>
  </sheetViews>
  <sheetFormatPr defaultColWidth="9.140625" defaultRowHeight="12.75"/>
  <cols>
    <col min="1" max="1" width="14.8515625" style="24" bestFit="1" customWidth="1"/>
    <col min="2" max="5" width="8.7109375" style="24" customWidth="1"/>
    <col min="6" max="12" width="8.7109375" style="46" customWidth="1"/>
    <col min="13" max="16384" width="9.140625" style="16" customWidth="1"/>
  </cols>
  <sheetData>
    <row r="1" spans="1:12" ht="13.5">
      <c r="A1" s="33"/>
      <c r="B1" s="56"/>
      <c r="C1" s="57"/>
      <c r="D1" s="57"/>
      <c r="E1" s="58"/>
      <c r="F1" s="151" t="s">
        <v>56</v>
      </c>
      <c r="G1" s="151"/>
      <c r="H1" s="151"/>
      <c r="I1" s="151"/>
      <c r="J1" s="151"/>
      <c r="K1" s="151"/>
      <c r="L1" s="151"/>
    </row>
    <row r="2" spans="1:12" s="35" customFormat="1" ht="13.5">
      <c r="A2" s="34"/>
      <c r="B2" s="148" t="s">
        <v>56</v>
      </c>
      <c r="C2" s="149"/>
      <c r="D2" s="149"/>
      <c r="E2" s="150"/>
      <c r="F2" s="148" t="s">
        <v>58</v>
      </c>
      <c r="G2" s="149"/>
      <c r="H2" s="149"/>
      <c r="I2" s="149"/>
      <c r="J2" s="149"/>
      <c r="K2" s="149"/>
      <c r="L2" s="150"/>
    </row>
    <row r="3" spans="1:12" s="35" customFormat="1" ht="13.5">
      <c r="A3" s="36"/>
      <c r="B3" s="145" t="s">
        <v>57</v>
      </c>
      <c r="C3" s="146"/>
      <c r="D3" s="146"/>
      <c r="E3" s="147"/>
      <c r="F3" s="145" t="s">
        <v>51</v>
      </c>
      <c r="G3" s="146"/>
      <c r="H3" s="146"/>
      <c r="I3" s="146"/>
      <c r="J3" s="146"/>
      <c r="K3" s="146"/>
      <c r="L3" s="147"/>
    </row>
    <row r="4" spans="1:12" ht="13.5" customHeight="1">
      <c r="A4" s="37"/>
      <c r="B4" s="2" t="s">
        <v>3</v>
      </c>
      <c r="C4" s="2" t="s">
        <v>3</v>
      </c>
      <c r="D4" s="2" t="s">
        <v>4</v>
      </c>
      <c r="E4" s="2" t="s">
        <v>4</v>
      </c>
      <c r="F4" s="2" t="s">
        <v>3</v>
      </c>
      <c r="G4" s="2" t="s">
        <v>3</v>
      </c>
      <c r="H4" s="2" t="s">
        <v>4</v>
      </c>
      <c r="I4" s="2" t="s">
        <v>4</v>
      </c>
      <c r="J4" s="2" t="s">
        <v>4</v>
      </c>
      <c r="K4" s="2" t="s">
        <v>4</v>
      </c>
      <c r="L4" s="2" t="s">
        <v>4</v>
      </c>
    </row>
    <row r="5" spans="1:12" s="17" customFormat="1" ht="87.75" customHeight="1" thickBot="1">
      <c r="A5" s="38" t="s">
        <v>16</v>
      </c>
      <c r="B5" s="7" t="s">
        <v>43</v>
      </c>
      <c r="C5" s="7" t="s">
        <v>59</v>
      </c>
      <c r="D5" s="7" t="s">
        <v>60</v>
      </c>
      <c r="E5" s="7" t="s">
        <v>61</v>
      </c>
      <c r="F5" s="7" t="s">
        <v>62</v>
      </c>
      <c r="G5" s="7" t="s">
        <v>63</v>
      </c>
      <c r="H5" s="7" t="s">
        <v>64</v>
      </c>
      <c r="I5" s="7" t="s">
        <v>65</v>
      </c>
      <c r="J5" s="7" t="s">
        <v>53</v>
      </c>
      <c r="K5" s="7" t="s">
        <v>66</v>
      </c>
      <c r="L5" s="7" t="s">
        <v>67</v>
      </c>
    </row>
    <row r="6" spans="1:12" s="21" customFormat="1" ht="14.25" thickBot="1">
      <c r="A6" s="18"/>
      <c r="B6" s="55"/>
      <c r="C6" s="55"/>
      <c r="D6" s="55"/>
      <c r="E6" s="55"/>
      <c r="F6" s="19"/>
      <c r="G6" s="19"/>
      <c r="H6" s="19"/>
      <c r="I6" s="19"/>
      <c r="J6" s="19"/>
      <c r="K6" s="19"/>
      <c r="L6" s="20"/>
    </row>
    <row r="7" spans="1:12" s="21" customFormat="1" ht="13.5">
      <c r="A7" s="1" t="s">
        <v>92</v>
      </c>
      <c r="B7" s="120">
        <v>6</v>
      </c>
      <c r="C7" s="125">
        <v>17</v>
      </c>
      <c r="D7" s="120">
        <v>96</v>
      </c>
      <c r="E7" s="125">
        <v>253</v>
      </c>
      <c r="F7" s="39">
        <v>6</v>
      </c>
      <c r="G7" s="27">
        <v>19</v>
      </c>
      <c r="H7" s="59">
        <v>29</v>
      </c>
      <c r="I7" s="59">
        <v>23</v>
      </c>
      <c r="J7" s="59">
        <v>240</v>
      </c>
      <c r="K7" s="59">
        <v>46</v>
      </c>
      <c r="L7" s="27">
        <v>20</v>
      </c>
    </row>
    <row r="8" spans="1:12" s="21" customFormat="1" ht="13.5">
      <c r="A8" s="1" t="s">
        <v>93</v>
      </c>
      <c r="B8" s="122">
        <v>3</v>
      </c>
      <c r="C8" s="126">
        <v>11</v>
      </c>
      <c r="D8" s="122">
        <v>57</v>
      </c>
      <c r="E8" s="126">
        <v>157</v>
      </c>
      <c r="F8" s="41">
        <v>2</v>
      </c>
      <c r="G8" s="31">
        <v>11</v>
      </c>
      <c r="H8" s="60">
        <v>17</v>
      </c>
      <c r="I8" s="60">
        <v>9</v>
      </c>
      <c r="J8" s="60">
        <v>151</v>
      </c>
      <c r="K8" s="60">
        <v>27</v>
      </c>
      <c r="L8" s="31">
        <v>12</v>
      </c>
    </row>
    <row r="9" spans="1:12" s="21" customFormat="1" ht="13.5">
      <c r="A9" s="1" t="s">
        <v>94</v>
      </c>
      <c r="B9" s="122">
        <v>13</v>
      </c>
      <c r="C9" s="126">
        <v>26</v>
      </c>
      <c r="D9" s="122">
        <v>69</v>
      </c>
      <c r="E9" s="126">
        <v>143</v>
      </c>
      <c r="F9" s="41">
        <v>15</v>
      </c>
      <c r="G9" s="31">
        <v>24</v>
      </c>
      <c r="H9" s="60">
        <v>13</v>
      </c>
      <c r="I9" s="60">
        <v>28</v>
      </c>
      <c r="J9" s="60">
        <v>116</v>
      </c>
      <c r="K9" s="60">
        <v>33</v>
      </c>
      <c r="L9" s="31">
        <v>15</v>
      </c>
    </row>
    <row r="10" spans="1:12" s="43" customFormat="1" ht="13.5">
      <c r="A10" s="1" t="s">
        <v>95</v>
      </c>
      <c r="B10" s="122">
        <v>0</v>
      </c>
      <c r="C10" s="126">
        <v>1</v>
      </c>
      <c r="D10" s="122">
        <v>9</v>
      </c>
      <c r="E10" s="126">
        <v>39</v>
      </c>
      <c r="F10" s="41">
        <v>0</v>
      </c>
      <c r="G10" s="31">
        <v>1</v>
      </c>
      <c r="H10" s="60">
        <v>1</v>
      </c>
      <c r="I10" s="60">
        <v>2</v>
      </c>
      <c r="J10" s="60">
        <v>39</v>
      </c>
      <c r="K10" s="60">
        <v>3</v>
      </c>
      <c r="L10" s="31">
        <v>0</v>
      </c>
    </row>
    <row r="11" spans="1:12" s="43" customFormat="1" ht="13.5">
      <c r="A11" s="1" t="s">
        <v>96</v>
      </c>
      <c r="B11" s="122">
        <v>7</v>
      </c>
      <c r="C11" s="126">
        <v>14</v>
      </c>
      <c r="D11" s="122">
        <v>59</v>
      </c>
      <c r="E11" s="126">
        <v>167</v>
      </c>
      <c r="F11" s="41">
        <v>0</v>
      </c>
      <c r="G11" s="31">
        <v>21</v>
      </c>
      <c r="H11" s="60">
        <v>10</v>
      </c>
      <c r="I11" s="60">
        <v>13</v>
      </c>
      <c r="J11" s="60">
        <v>172</v>
      </c>
      <c r="K11" s="60">
        <v>20</v>
      </c>
      <c r="L11" s="31">
        <v>11</v>
      </c>
    </row>
    <row r="12" spans="1:12" s="43" customFormat="1" ht="13.5">
      <c r="A12" s="1" t="s">
        <v>97</v>
      </c>
      <c r="B12" s="122">
        <v>1</v>
      </c>
      <c r="C12" s="126">
        <v>4</v>
      </c>
      <c r="D12" s="122">
        <v>22</v>
      </c>
      <c r="E12" s="126">
        <v>46</v>
      </c>
      <c r="F12" s="41">
        <v>3</v>
      </c>
      <c r="G12" s="31">
        <v>2</v>
      </c>
      <c r="H12" s="60">
        <v>4</v>
      </c>
      <c r="I12" s="60">
        <v>8</v>
      </c>
      <c r="J12" s="60">
        <v>42</v>
      </c>
      <c r="K12" s="60">
        <v>4</v>
      </c>
      <c r="L12" s="31">
        <v>6</v>
      </c>
    </row>
    <row r="13" spans="1:12" s="43" customFormat="1" ht="13.5">
      <c r="A13" s="1" t="s">
        <v>144</v>
      </c>
      <c r="B13" s="122">
        <v>4</v>
      </c>
      <c r="C13" s="126">
        <v>10</v>
      </c>
      <c r="D13" s="122">
        <v>38</v>
      </c>
      <c r="E13" s="126">
        <v>111</v>
      </c>
      <c r="F13" s="41">
        <v>3</v>
      </c>
      <c r="G13" s="31">
        <v>10</v>
      </c>
      <c r="H13" s="60">
        <v>12</v>
      </c>
      <c r="I13" s="60">
        <v>15</v>
      </c>
      <c r="J13" s="60">
        <v>106</v>
      </c>
      <c r="K13" s="60">
        <v>14</v>
      </c>
      <c r="L13" s="31">
        <v>3</v>
      </c>
    </row>
    <row r="14" spans="1:12" ht="13.5">
      <c r="A14" s="9" t="s">
        <v>0</v>
      </c>
      <c r="B14" s="25">
        <f aca="true" t="shared" si="0" ref="B14:L14">SUM(B7:B13)</f>
        <v>34</v>
      </c>
      <c r="C14" s="25">
        <f t="shared" si="0"/>
        <v>83</v>
      </c>
      <c r="D14" s="25">
        <f t="shared" si="0"/>
        <v>350</v>
      </c>
      <c r="E14" s="25">
        <f t="shared" si="0"/>
        <v>916</v>
      </c>
      <c r="F14" s="25">
        <f t="shared" si="0"/>
        <v>29</v>
      </c>
      <c r="G14" s="68">
        <f t="shared" si="0"/>
        <v>88</v>
      </c>
      <c r="H14" s="68">
        <f t="shared" si="0"/>
        <v>86</v>
      </c>
      <c r="I14" s="25">
        <f t="shared" si="0"/>
        <v>98</v>
      </c>
      <c r="J14" s="25">
        <f t="shared" si="0"/>
        <v>866</v>
      </c>
      <c r="K14" s="25">
        <f t="shared" si="0"/>
        <v>147</v>
      </c>
      <c r="L14" s="25">
        <f t="shared" si="0"/>
        <v>67</v>
      </c>
    </row>
    <row r="15" spans="1:12" ht="13.5">
      <c r="A15" s="4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</row>
  </sheetData>
  <sheetProtection selectLockedCells="1"/>
  <mergeCells count="5">
    <mergeCell ref="B3:E3"/>
    <mergeCell ref="B2:E2"/>
    <mergeCell ref="F1:L1"/>
    <mergeCell ref="F2:L2"/>
    <mergeCell ref="F3:L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&amp;C&amp;"Helv,Bold"BOISE COUNTY RESULTS
PRIMARY ELECTION    MAY 20, 2014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48.421875" style="0" customWidth="1"/>
    <col min="2" max="2" width="8.7109375" style="0" customWidth="1"/>
    <col min="3" max="3" width="8.00390625" style="0" customWidth="1"/>
    <col min="4" max="4" width="8.7109375" style="0" customWidth="1"/>
  </cols>
  <sheetData>
    <row r="1" spans="1:4" ht="13.5">
      <c r="A1" s="169" t="s">
        <v>149</v>
      </c>
      <c r="B1" s="171"/>
      <c r="C1" s="171"/>
      <c r="D1" s="170"/>
    </row>
    <row r="2" spans="1:4" ht="14.25" thickBot="1">
      <c r="A2" s="143" t="s">
        <v>150</v>
      </c>
      <c r="B2" s="128" t="s">
        <v>151</v>
      </c>
      <c r="C2" s="128" t="s">
        <v>152</v>
      </c>
      <c r="D2" s="129" t="s">
        <v>153</v>
      </c>
    </row>
    <row r="3" spans="1:4" ht="14.25" thickBot="1">
      <c r="A3" s="130" t="s">
        <v>154</v>
      </c>
      <c r="B3" s="131">
        <v>224</v>
      </c>
      <c r="C3" s="131">
        <v>80</v>
      </c>
      <c r="D3" s="131">
        <f>+B3+C3</f>
        <v>304</v>
      </c>
    </row>
    <row r="4" spans="1:4" ht="14.25" thickBot="1">
      <c r="A4" s="130" t="s">
        <v>155</v>
      </c>
      <c r="B4" s="131">
        <v>188</v>
      </c>
      <c r="C4" s="131">
        <v>101</v>
      </c>
      <c r="D4" s="131">
        <f>+B4+C4</f>
        <v>289</v>
      </c>
    </row>
    <row r="5" spans="1:4" ht="14.25" thickBot="1">
      <c r="A5" s="130" t="s">
        <v>156</v>
      </c>
      <c r="B5" s="131">
        <v>41</v>
      </c>
      <c r="C5" s="131">
        <v>34</v>
      </c>
      <c r="D5" s="131">
        <f>+B5+C5</f>
        <v>75</v>
      </c>
    </row>
    <row r="6" spans="1:4" ht="14.25" thickBot="1">
      <c r="A6" s="130" t="s">
        <v>157</v>
      </c>
      <c r="B6" s="131">
        <v>74</v>
      </c>
      <c r="C6" s="131">
        <v>52</v>
      </c>
      <c r="D6" s="131">
        <f>+B6+C6</f>
        <v>126</v>
      </c>
    </row>
    <row r="7" spans="1:5" ht="14.25" thickBot="1">
      <c r="A7" s="132" t="s">
        <v>158</v>
      </c>
      <c r="B7" s="142">
        <f>SUM(B3:B6)</f>
        <v>527</v>
      </c>
      <c r="C7" s="142">
        <f>SUM(C3:C6)</f>
        <v>267</v>
      </c>
      <c r="D7" s="131">
        <f>+B7+C7</f>
        <v>794</v>
      </c>
      <c r="E7" s="144">
        <f>+B7/D7</f>
        <v>0.663727959697733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zoomScaleSheetLayoutView="100" zoomScalePageLayoutView="0" workbookViewId="0" topLeftCell="A1">
      <selection activeCell="K12" sqref="K12"/>
    </sheetView>
  </sheetViews>
  <sheetFormatPr defaultColWidth="9.140625" defaultRowHeight="12.75"/>
  <cols>
    <col min="1" max="1" width="14.8515625" style="24" bestFit="1" customWidth="1"/>
    <col min="2" max="5" width="8.7109375" style="24" customWidth="1"/>
    <col min="6" max="12" width="8.7109375" style="46" customWidth="1"/>
    <col min="13" max="16384" width="9.140625" style="16" customWidth="1"/>
  </cols>
  <sheetData>
    <row r="1" spans="1:11" ht="13.5">
      <c r="A1" s="33"/>
      <c r="B1" s="152"/>
      <c r="C1" s="153"/>
      <c r="D1" s="153"/>
      <c r="E1" s="153"/>
      <c r="F1" s="153"/>
      <c r="G1" s="154"/>
      <c r="H1" s="155" t="s">
        <v>1</v>
      </c>
      <c r="I1" s="156"/>
      <c r="J1" s="157"/>
      <c r="K1" s="78"/>
    </row>
    <row r="2" spans="1:11" ht="13.5">
      <c r="A2" s="36"/>
      <c r="B2" s="145" t="s">
        <v>2</v>
      </c>
      <c r="C2" s="146"/>
      <c r="D2" s="146"/>
      <c r="E2" s="146"/>
      <c r="F2" s="146"/>
      <c r="G2" s="146"/>
      <c r="H2" s="145" t="s">
        <v>2</v>
      </c>
      <c r="I2" s="146"/>
      <c r="J2" s="147"/>
      <c r="K2" s="72"/>
    </row>
    <row r="3" spans="1:12" ht="13.5">
      <c r="A3" s="37"/>
      <c r="B3" s="2" t="s">
        <v>3</v>
      </c>
      <c r="C3" s="2" t="s">
        <v>3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3</v>
      </c>
      <c r="I3" s="2" t="s">
        <v>4</v>
      </c>
      <c r="J3" s="2" t="s">
        <v>4</v>
      </c>
      <c r="K3" s="16"/>
      <c r="L3" s="16"/>
    </row>
    <row r="4" spans="1:12" ht="87.75" customHeight="1" thickBot="1">
      <c r="A4" s="38" t="s">
        <v>16</v>
      </c>
      <c r="B4" s="7" t="s">
        <v>68</v>
      </c>
      <c r="C4" s="7" t="s">
        <v>69</v>
      </c>
      <c r="D4" s="7" t="s">
        <v>19</v>
      </c>
      <c r="E4" s="7" t="s">
        <v>52</v>
      </c>
      <c r="F4" s="7" t="s">
        <v>70</v>
      </c>
      <c r="G4" s="7" t="s">
        <v>44</v>
      </c>
      <c r="H4" s="7" t="s">
        <v>71</v>
      </c>
      <c r="I4" s="7" t="s">
        <v>72</v>
      </c>
      <c r="J4" s="7" t="s">
        <v>45</v>
      </c>
      <c r="K4" s="16"/>
      <c r="L4" s="16"/>
    </row>
    <row r="5" spans="1:12" ht="14.25" thickBot="1">
      <c r="A5" s="18"/>
      <c r="B5" s="19"/>
      <c r="C5" s="19"/>
      <c r="D5" s="19"/>
      <c r="E5" s="19"/>
      <c r="F5" s="19"/>
      <c r="G5" s="19"/>
      <c r="H5" s="19"/>
      <c r="I5" s="19"/>
      <c r="J5" s="20"/>
      <c r="K5" s="16"/>
      <c r="L5" s="16"/>
    </row>
    <row r="6" spans="1:12" ht="13.5">
      <c r="A6" s="1" t="s">
        <v>92</v>
      </c>
      <c r="B6" s="39">
        <v>16</v>
      </c>
      <c r="C6" s="27">
        <v>9</v>
      </c>
      <c r="D6" s="39">
        <v>5</v>
      </c>
      <c r="E6" s="59">
        <v>29</v>
      </c>
      <c r="F6" s="40">
        <v>132</v>
      </c>
      <c r="G6" s="27">
        <v>215</v>
      </c>
      <c r="H6" s="26">
        <v>25</v>
      </c>
      <c r="I6" s="39">
        <v>85</v>
      </c>
      <c r="J6" s="27">
        <v>255</v>
      </c>
      <c r="K6" s="16"/>
      <c r="L6" s="16"/>
    </row>
    <row r="7" spans="1:12" ht="13.5">
      <c r="A7" s="1" t="s">
        <v>93</v>
      </c>
      <c r="B7" s="41">
        <v>8</v>
      </c>
      <c r="C7" s="31">
        <v>6</v>
      </c>
      <c r="D7" s="41">
        <v>6</v>
      </c>
      <c r="E7" s="60">
        <v>12</v>
      </c>
      <c r="F7" s="42">
        <v>121</v>
      </c>
      <c r="G7" s="31">
        <v>96</v>
      </c>
      <c r="H7" s="30">
        <v>14</v>
      </c>
      <c r="I7" s="41">
        <v>75</v>
      </c>
      <c r="J7" s="31">
        <v>145</v>
      </c>
      <c r="K7" s="16"/>
      <c r="L7" s="16"/>
    </row>
    <row r="8" spans="1:12" ht="13.5">
      <c r="A8" s="1" t="s">
        <v>94</v>
      </c>
      <c r="B8" s="41">
        <v>18</v>
      </c>
      <c r="C8" s="31">
        <v>20</v>
      </c>
      <c r="D8" s="41">
        <v>10</v>
      </c>
      <c r="E8" s="60">
        <v>10</v>
      </c>
      <c r="F8" s="42">
        <v>94</v>
      </c>
      <c r="G8" s="31">
        <v>111</v>
      </c>
      <c r="H8" s="30">
        <v>34</v>
      </c>
      <c r="I8" s="41">
        <v>51</v>
      </c>
      <c r="J8" s="31">
        <v>144</v>
      </c>
      <c r="K8" s="16"/>
      <c r="L8" s="16"/>
    </row>
    <row r="9" spans="1:12" ht="13.5">
      <c r="A9" s="1" t="s">
        <v>95</v>
      </c>
      <c r="B9" s="41">
        <v>0</v>
      </c>
      <c r="C9" s="31">
        <v>1</v>
      </c>
      <c r="D9" s="41">
        <v>2</v>
      </c>
      <c r="E9" s="60">
        <v>2</v>
      </c>
      <c r="F9" s="42">
        <v>25</v>
      </c>
      <c r="G9" s="31">
        <v>19</v>
      </c>
      <c r="H9" s="30">
        <v>1</v>
      </c>
      <c r="I9" s="41">
        <v>16</v>
      </c>
      <c r="J9" s="31">
        <v>29</v>
      </c>
      <c r="K9" s="16"/>
      <c r="L9" s="16"/>
    </row>
    <row r="10" spans="1:12" ht="13.5">
      <c r="A10" s="1" t="s">
        <v>96</v>
      </c>
      <c r="B10" s="41">
        <v>16</v>
      </c>
      <c r="C10" s="31">
        <v>5</v>
      </c>
      <c r="D10" s="41">
        <v>1</v>
      </c>
      <c r="E10" s="60">
        <v>13</v>
      </c>
      <c r="F10" s="42">
        <v>105</v>
      </c>
      <c r="G10" s="31">
        <v>113</v>
      </c>
      <c r="H10" s="30">
        <v>23</v>
      </c>
      <c r="I10" s="41">
        <v>64</v>
      </c>
      <c r="J10" s="31">
        <v>159</v>
      </c>
      <c r="K10" s="16"/>
      <c r="L10" s="16"/>
    </row>
    <row r="11" spans="1:12" ht="13.5">
      <c r="A11" s="1" t="s">
        <v>97</v>
      </c>
      <c r="B11" s="41">
        <v>1</v>
      </c>
      <c r="C11" s="31">
        <v>4</v>
      </c>
      <c r="D11" s="41">
        <v>1</v>
      </c>
      <c r="E11" s="60">
        <v>2</v>
      </c>
      <c r="F11" s="42">
        <v>23</v>
      </c>
      <c r="G11" s="31">
        <v>43</v>
      </c>
      <c r="H11" s="30">
        <v>5</v>
      </c>
      <c r="I11" s="41">
        <v>20</v>
      </c>
      <c r="J11" s="31">
        <v>44</v>
      </c>
      <c r="K11" s="16"/>
      <c r="L11" s="16"/>
    </row>
    <row r="12" spans="1:12" ht="13.5">
      <c r="A12" s="1" t="s">
        <v>144</v>
      </c>
      <c r="B12" s="41">
        <v>10</v>
      </c>
      <c r="C12" s="31">
        <v>5</v>
      </c>
      <c r="D12" s="41">
        <v>2</v>
      </c>
      <c r="E12" s="60">
        <v>5</v>
      </c>
      <c r="F12" s="42">
        <v>61</v>
      </c>
      <c r="G12" s="31">
        <v>93</v>
      </c>
      <c r="H12" s="30">
        <v>12</v>
      </c>
      <c r="I12" s="41">
        <v>54</v>
      </c>
      <c r="J12" s="31">
        <v>98</v>
      </c>
      <c r="K12" s="16"/>
      <c r="L12" s="16"/>
    </row>
    <row r="13" spans="1:12" ht="13.5">
      <c r="A13" s="9" t="s">
        <v>0</v>
      </c>
      <c r="B13" s="25">
        <f aca="true" t="shared" si="0" ref="B13:J13">SUM(B6:B12)</f>
        <v>69</v>
      </c>
      <c r="C13" s="25">
        <f t="shared" si="0"/>
        <v>50</v>
      </c>
      <c r="D13" s="25">
        <f t="shared" si="0"/>
        <v>27</v>
      </c>
      <c r="E13" s="25">
        <f t="shared" si="0"/>
        <v>73</v>
      </c>
      <c r="F13" s="25">
        <f t="shared" si="0"/>
        <v>561</v>
      </c>
      <c r="G13" s="25">
        <f t="shared" si="0"/>
        <v>690</v>
      </c>
      <c r="H13" s="25">
        <f t="shared" si="0"/>
        <v>114</v>
      </c>
      <c r="I13" s="25">
        <f t="shared" si="0"/>
        <v>365</v>
      </c>
      <c r="J13" s="25">
        <f t="shared" si="0"/>
        <v>874</v>
      </c>
      <c r="K13" s="16"/>
      <c r="L13" s="16"/>
    </row>
  </sheetData>
  <sheetProtection selectLockedCells="1"/>
  <mergeCells count="4">
    <mergeCell ref="B2:G2"/>
    <mergeCell ref="H2:J2"/>
    <mergeCell ref="B1:G1"/>
    <mergeCell ref="H1:J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&amp;C&amp;"Helv,Bold"BOISE COUNTY RESULTS
PRIMARY ELECTION    MAY 20,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zoomScaleSheetLayoutView="100" zoomScalePageLayoutView="0" workbookViewId="0" topLeftCell="A1">
      <selection activeCell="C9" sqref="C9"/>
    </sheetView>
  </sheetViews>
  <sheetFormatPr defaultColWidth="9.140625" defaultRowHeight="12.75"/>
  <cols>
    <col min="1" max="1" width="14.8515625" style="24" bestFit="1" customWidth="1"/>
    <col min="2" max="11" width="8.7109375" style="16" customWidth="1"/>
    <col min="12" max="12" width="9.7109375" style="16" customWidth="1"/>
    <col min="13" max="16384" width="9.140625" style="16" customWidth="1"/>
  </cols>
  <sheetData>
    <row r="1" spans="1:11" ht="13.5">
      <c r="A1" s="33"/>
      <c r="B1" s="155" t="s">
        <v>5</v>
      </c>
      <c r="C1" s="156"/>
      <c r="D1" s="156"/>
      <c r="E1" s="156"/>
      <c r="F1" s="157"/>
      <c r="G1" s="155" t="s">
        <v>6</v>
      </c>
      <c r="H1" s="157"/>
      <c r="I1" s="158" t="s">
        <v>6</v>
      </c>
      <c r="J1" s="159"/>
      <c r="K1" s="160"/>
    </row>
    <row r="2" spans="1:11" s="35" customFormat="1" ht="13.5">
      <c r="A2" s="36"/>
      <c r="B2" s="145" t="s">
        <v>9</v>
      </c>
      <c r="C2" s="146"/>
      <c r="D2" s="146"/>
      <c r="E2" s="146"/>
      <c r="F2" s="147"/>
      <c r="G2" s="145" t="s">
        <v>10</v>
      </c>
      <c r="H2" s="147"/>
      <c r="I2" s="145" t="s">
        <v>11</v>
      </c>
      <c r="J2" s="146"/>
      <c r="K2" s="147"/>
    </row>
    <row r="3" spans="1:11" ht="13.5" customHeight="1">
      <c r="A3" s="37"/>
      <c r="B3" s="2" t="s">
        <v>3</v>
      </c>
      <c r="C3" s="2" t="s">
        <v>4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4</v>
      </c>
      <c r="I3" s="2" t="s">
        <v>3</v>
      </c>
      <c r="J3" s="2" t="s">
        <v>3</v>
      </c>
      <c r="K3" s="2" t="s">
        <v>4</v>
      </c>
    </row>
    <row r="4" spans="1:11" s="17" customFormat="1" ht="87.75" customHeight="1" thickBot="1">
      <c r="A4" s="38" t="s">
        <v>16</v>
      </c>
      <c r="B4" s="4" t="s">
        <v>91</v>
      </c>
      <c r="C4" s="4" t="s">
        <v>54</v>
      </c>
      <c r="D4" s="4" t="s">
        <v>73</v>
      </c>
      <c r="E4" s="4" t="s">
        <v>74</v>
      </c>
      <c r="F4" s="4" t="s">
        <v>75</v>
      </c>
      <c r="G4" s="4" t="s">
        <v>46</v>
      </c>
      <c r="H4" s="4" t="s">
        <v>76</v>
      </c>
      <c r="I4" s="4" t="s">
        <v>77</v>
      </c>
      <c r="J4" s="4" t="s">
        <v>78</v>
      </c>
      <c r="K4" s="4" t="s">
        <v>47</v>
      </c>
    </row>
    <row r="5" spans="1:11" s="21" customFormat="1" ht="14.25" thickBot="1">
      <c r="A5" s="18"/>
      <c r="B5" s="19"/>
      <c r="C5" s="19"/>
      <c r="D5" s="19"/>
      <c r="E5" s="19"/>
      <c r="F5" s="20"/>
      <c r="G5" s="79"/>
      <c r="H5" s="19"/>
      <c r="I5" s="19"/>
      <c r="J5" s="19"/>
      <c r="K5" s="20"/>
    </row>
    <row r="6" spans="1:11" s="21" customFormat="1" ht="13.5">
      <c r="A6" s="1" t="s">
        <v>92</v>
      </c>
      <c r="B6" s="26">
        <v>25</v>
      </c>
      <c r="C6" s="39">
        <v>109</v>
      </c>
      <c r="D6" s="40">
        <v>31</v>
      </c>
      <c r="E6" s="40">
        <v>108</v>
      </c>
      <c r="F6" s="27">
        <v>59</v>
      </c>
      <c r="G6" s="39">
        <v>148</v>
      </c>
      <c r="H6" s="27">
        <v>166</v>
      </c>
      <c r="I6" s="39">
        <v>21</v>
      </c>
      <c r="J6" s="27">
        <v>4</v>
      </c>
      <c r="K6" s="26">
        <v>282</v>
      </c>
    </row>
    <row r="7" spans="1:11" s="21" customFormat="1" ht="13.5">
      <c r="A7" s="1" t="s">
        <v>93</v>
      </c>
      <c r="B7" s="30">
        <v>14</v>
      </c>
      <c r="C7" s="41">
        <v>83</v>
      </c>
      <c r="D7" s="42">
        <v>29</v>
      </c>
      <c r="E7" s="42">
        <v>60</v>
      </c>
      <c r="F7" s="31">
        <v>25</v>
      </c>
      <c r="G7" s="41">
        <v>113</v>
      </c>
      <c r="H7" s="31">
        <v>90</v>
      </c>
      <c r="I7" s="41">
        <v>13</v>
      </c>
      <c r="J7" s="31">
        <v>1</v>
      </c>
      <c r="K7" s="30">
        <v>171</v>
      </c>
    </row>
    <row r="8" spans="1:11" s="21" customFormat="1" ht="13.5">
      <c r="A8" s="1" t="s">
        <v>94</v>
      </c>
      <c r="B8" s="30">
        <v>32</v>
      </c>
      <c r="C8" s="41">
        <v>37</v>
      </c>
      <c r="D8" s="42">
        <v>13</v>
      </c>
      <c r="E8" s="42">
        <v>68</v>
      </c>
      <c r="F8" s="31">
        <v>49</v>
      </c>
      <c r="G8" s="41">
        <v>87</v>
      </c>
      <c r="H8" s="31">
        <v>85</v>
      </c>
      <c r="I8" s="41">
        <v>30</v>
      </c>
      <c r="J8" s="31">
        <v>6</v>
      </c>
      <c r="K8" s="30">
        <v>140</v>
      </c>
    </row>
    <row r="9" spans="1:11" s="43" customFormat="1" ht="13.5">
      <c r="A9" s="1" t="s">
        <v>95</v>
      </c>
      <c r="B9" s="30">
        <v>1</v>
      </c>
      <c r="C9" s="41">
        <v>15</v>
      </c>
      <c r="D9" s="42">
        <v>4</v>
      </c>
      <c r="E9" s="42">
        <v>13</v>
      </c>
      <c r="F9" s="31">
        <v>7</v>
      </c>
      <c r="G9" s="41">
        <v>20</v>
      </c>
      <c r="H9" s="31">
        <v>22</v>
      </c>
      <c r="I9" s="41">
        <v>1</v>
      </c>
      <c r="J9" s="31">
        <v>0</v>
      </c>
      <c r="K9" s="30">
        <v>36</v>
      </c>
    </row>
    <row r="10" spans="1:11" s="43" customFormat="1" ht="13.5">
      <c r="A10" s="1" t="s">
        <v>96</v>
      </c>
      <c r="B10" s="30">
        <v>23</v>
      </c>
      <c r="C10" s="41">
        <v>54</v>
      </c>
      <c r="D10" s="42">
        <v>23</v>
      </c>
      <c r="E10" s="42">
        <v>60</v>
      </c>
      <c r="F10" s="31">
        <v>62</v>
      </c>
      <c r="G10" s="41">
        <v>119</v>
      </c>
      <c r="H10" s="31">
        <v>83</v>
      </c>
      <c r="I10" s="41">
        <v>20</v>
      </c>
      <c r="J10" s="31">
        <v>1</v>
      </c>
      <c r="K10" s="30">
        <v>183</v>
      </c>
    </row>
    <row r="11" spans="1:11" s="43" customFormat="1" ht="13.5">
      <c r="A11" s="1" t="s">
        <v>97</v>
      </c>
      <c r="B11" s="30">
        <v>5</v>
      </c>
      <c r="C11" s="41">
        <v>20</v>
      </c>
      <c r="D11" s="42">
        <v>3</v>
      </c>
      <c r="E11" s="42">
        <v>21</v>
      </c>
      <c r="F11" s="31">
        <v>15</v>
      </c>
      <c r="G11" s="41">
        <v>31</v>
      </c>
      <c r="H11" s="31">
        <v>29</v>
      </c>
      <c r="I11" s="41">
        <v>2</v>
      </c>
      <c r="J11" s="31">
        <v>3</v>
      </c>
      <c r="K11" s="30">
        <v>51</v>
      </c>
    </row>
    <row r="12" spans="1:11" s="43" customFormat="1" ht="13.5">
      <c r="A12" s="1" t="s">
        <v>144</v>
      </c>
      <c r="B12" s="30">
        <v>12</v>
      </c>
      <c r="C12" s="41">
        <v>46</v>
      </c>
      <c r="D12" s="42">
        <v>11</v>
      </c>
      <c r="E12" s="42">
        <v>43</v>
      </c>
      <c r="F12" s="31">
        <v>46</v>
      </c>
      <c r="G12" s="41">
        <v>64</v>
      </c>
      <c r="H12" s="31">
        <v>82</v>
      </c>
      <c r="I12" s="41">
        <v>9</v>
      </c>
      <c r="J12" s="31">
        <v>2</v>
      </c>
      <c r="K12" s="30">
        <v>126</v>
      </c>
    </row>
    <row r="13" spans="1:11" ht="13.5">
      <c r="A13" s="9" t="s">
        <v>0</v>
      </c>
      <c r="B13" s="25">
        <f aca="true" t="shared" si="0" ref="B13:K13">SUM(B6:B12)</f>
        <v>112</v>
      </c>
      <c r="C13" s="25">
        <f t="shared" si="0"/>
        <v>364</v>
      </c>
      <c r="D13" s="25">
        <f t="shared" si="0"/>
        <v>114</v>
      </c>
      <c r="E13" s="25">
        <f t="shared" si="0"/>
        <v>373</v>
      </c>
      <c r="F13" s="25">
        <f t="shared" si="0"/>
        <v>263</v>
      </c>
      <c r="G13" s="25">
        <f t="shared" si="0"/>
        <v>582</v>
      </c>
      <c r="H13" s="25">
        <f t="shared" si="0"/>
        <v>557</v>
      </c>
      <c r="I13" s="25">
        <f t="shared" si="0"/>
        <v>96</v>
      </c>
      <c r="J13" s="25">
        <f t="shared" si="0"/>
        <v>17</v>
      </c>
      <c r="K13" s="25">
        <f t="shared" si="0"/>
        <v>989</v>
      </c>
    </row>
    <row r="14" spans="1:12" ht="13.5">
      <c r="A14" s="45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</row>
  </sheetData>
  <sheetProtection selectLockedCells="1"/>
  <mergeCells count="6">
    <mergeCell ref="B1:F1"/>
    <mergeCell ref="B2:F2"/>
    <mergeCell ref="G1:H1"/>
    <mergeCell ref="G2:H2"/>
    <mergeCell ref="I1:K1"/>
    <mergeCell ref="I2:K2"/>
  </mergeCells>
  <printOptions horizontalCentered="1"/>
  <pageMargins left="1" right="0.5" top="1" bottom="0.5" header="0.5" footer="0.6"/>
  <pageSetup horizontalDpi="600" verticalDpi="600" orientation="landscape" pageOrder="overThenDown" r:id="rId1"/>
  <headerFooter alignWithMargins="0">
    <oddHeader>&amp;C&amp;"Helv,Bold"BOISE COUNTY RESULTS
PRIMARY ELECTION     MAY 20,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zoomScaleSheetLayoutView="100" zoomScalePageLayoutView="0" workbookViewId="0" topLeftCell="A1">
      <selection activeCell="J12" sqref="J12"/>
    </sheetView>
  </sheetViews>
  <sheetFormatPr defaultColWidth="9.140625" defaultRowHeight="12.75"/>
  <cols>
    <col min="1" max="1" width="17.28125" style="24" bestFit="1" customWidth="1"/>
    <col min="2" max="9" width="8.7109375" style="16" customWidth="1"/>
    <col min="10" max="12" width="9.7109375" style="16" customWidth="1"/>
    <col min="13" max="16384" width="9.140625" style="16" customWidth="1"/>
  </cols>
  <sheetData>
    <row r="1" spans="1:9" ht="13.5">
      <c r="A1" s="33"/>
      <c r="B1" s="161" t="s">
        <v>7</v>
      </c>
      <c r="C1" s="161"/>
      <c r="D1" s="161"/>
      <c r="E1" s="151" t="s">
        <v>8</v>
      </c>
      <c r="F1" s="151"/>
      <c r="G1" s="151"/>
      <c r="H1" s="151"/>
      <c r="I1" s="151"/>
    </row>
    <row r="2" spans="1:9" ht="13.5">
      <c r="A2" s="36"/>
      <c r="B2" s="162" t="s">
        <v>12</v>
      </c>
      <c r="C2" s="162"/>
      <c r="D2" s="162"/>
      <c r="E2" s="162" t="s">
        <v>13</v>
      </c>
      <c r="F2" s="162"/>
      <c r="G2" s="162"/>
      <c r="H2" s="162"/>
      <c r="I2" s="162"/>
    </row>
    <row r="3" spans="1:9" ht="13.5">
      <c r="A3" s="37"/>
      <c r="B3" s="2" t="s">
        <v>3</v>
      </c>
      <c r="C3" s="3" t="s">
        <v>4</v>
      </c>
      <c r="D3" s="3" t="s">
        <v>4</v>
      </c>
      <c r="E3" s="3" t="s">
        <v>3</v>
      </c>
      <c r="F3" s="3" t="s">
        <v>4</v>
      </c>
      <c r="G3" s="3" t="s">
        <v>4</v>
      </c>
      <c r="H3" s="3" t="s">
        <v>4</v>
      </c>
      <c r="I3" s="3" t="s">
        <v>4</v>
      </c>
    </row>
    <row r="4" spans="1:9" ht="87.75" customHeight="1" thickBot="1">
      <c r="A4" s="38" t="s">
        <v>16</v>
      </c>
      <c r="B4" s="5" t="s">
        <v>79</v>
      </c>
      <c r="C4" s="5" t="s">
        <v>80</v>
      </c>
      <c r="D4" s="5" t="s">
        <v>48</v>
      </c>
      <c r="E4" s="5" t="s">
        <v>81</v>
      </c>
      <c r="F4" s="5" t="s">
        <v>82</v>
      </c>
      <c r="G4" s="5" t="s">
        <v>83</v>
      </c>
      <c r="H4" s="5" t="s">
        <v>84</v>
      </c>
      <c r="I4" s="5" t="s">
        <v>85</v>
      </c>
    </row>
    <row r="5" spans="1:9" ht="14.25" thickBot="1">
      <c r="A5" s="18"/>
      <c r="B5" s="19"/>
      <c r="C5" s="19"/>
      <c r="D5" s="19"/>
      <c r="E5" s="19"/>
      <c r="F5" s="19"/>
      <c r="G5" s="19"/>
      <c r="H5" s="19"/>
      <c r="I5" s="20"/>
    </row>
    <row r="6" spans="1:9" ht="13.5">
      <c r="A6" s="1" t="s">
        <v>92</v>
      </c>
      <c r="B6" s="26">
        <v>23</v>
      </c>
      <c r="C6" s="39">
        <v>118</v>
      </c>
      <c r="D6" s="27">
        <v>204</v>
      </c>
      <c r="E6" s="26">
        <v>23</v>
      </c>
      <c r="F6" s="39">
        <v>40</v>
      </c>
      <c r="G6" s="40">
        <v>67</v>
      </c>
      <c r="H6" s="40">
        <v>72</v>
      </c>
      <c r="I6" s="27">
        <v>135</v>
      </c>
    </row>
    <row r="7" spans="1:9" ht="13.5">
      <c r="A7" s="1" t="s">
        <v>93</v>
      </c>
      <c r="B7" s="30">
        <v>13</v>
      </c>
      <c r="C7" s="41">
        <v>118</v>
      </c>
      <c r="D7" s="31">
        <v>87</v>
      </c>
      <c r="E7" s="30">
        <v>14</v>
      </c>
      <c r="F7" s="41">
        <v>40</v>
      </c>
      <c r="G7" s="42">
        <v>45</v>
      </c>
      <c r="H7" s="42">
        <v>38</v>
      </c>
      <c r="I7" s="31">
        <v>77</v>
      </c>
    </row>
    <row r="8" spans="1:9" ht="13.5">
      <c r="A8" s="1" t="s">
        <v>94</v>
      </c>
      <c r="B8" s="30">
        <v>31</v>
      </c>
      <c r="C8" s="41">
        <v>68</v>
      </c>
      <c r="D8" s="31">
        <v>110</v>
      </c>
      <c r="E8" s="30">
        <v>34</v>
      </c>
      <c r="F8" s="41">
        <v>28</v>
      </c>
      <c r="G8" s="42">
        <v>41</v>
      </c>
      <c r="H8" s="42">
        <v>36</v>
      </c>
      <c r="I8" s="31">
        <v>73</v>
      </c>
    </row>
    <row r="9" spans="1:9" ht="13.5">
      <c r="A9" s="1" t="s">
        <v>95</v>
      </c>
      <c r="B9" s="30">
        <v>1</v>
      </c>
      <c r="C9" s="41">
        <v>15</v>
      </c>
      <c r="D9" s="31">
        <v>24</v>
      </c>
      <c r="E9" s="30">
        <v>1</v>
      </c>
      <c r="F9" s="41">
        <v>5</v>
      </c>
      <c r="G9" s="42">
        <v>4</v>
      </c>
      <c r="H9" s="42">
        <v>10</v>
      </c>
      <c r="I9" s="31">
        <v>19</v>
      </c>
    </row>
    <row r="10" spans="1:9" ht="13.5">
      <c r="A10" s="1" t="s">
        <v>96</v>
      </c>
      <c r="B10" s="30">
        <v>21</v>
      </c>
      <c r="C10" s="41">
        <v>114</v>
      </c>
      <c r="D10" s="31">
        <v>103</v>
      </c>
      <c r="E10" s="30">
        <v>22</v>
      </c>
      <c r="F10" s="41">
        <v>43</v>
      </c>
      <c r="G10" s="42">
        <v>35</v>
      </c>
      <c r="H10" s="42">
        <v>42</v>
      </c>
      <c r="I10" s="31">
        <v>67</v>
      </c>
    </row>
    <row r="11" spans="1:9" ht="13.5">
      <c r="A11" s="1" t="s">
        <v>97</v>
      </c>
      <c r="B11" s="30">
        <v>5</v>
      </c>
      <c r="C11" s="41">
        <v>18</v>
      </c>
      <c r="D11" s="31">
        <v>43</v>
      </c>
      <c r="E11" s="30">
        <v>5</v>
      </c>
      <c r="F11" s="41">
        <v>7</v>
      </c>
      <c r="G11" s="42">
        <v>27</v>
      </c>
      <c r="H11" s="42">
        <v>8</v>
      </c>
      <c r="I11" s="31">
        <v>17</v>
      </c>
    </row>
    <row r="12" spans="1:9" ht="13.5">
      <c r="A12" s="1" t="s">
        <v>144</v>
      </c>
      <c r="B12" s="30">
        <v>11</v>
      </c>
      <c r="C12" s="41">
        <v>64</v>
      </c>
      <c r="D12" s="31">
        <v>86</v>
      </c>
      <c r="E12" s="30">
        <v>13</v>
      </c>
      <c r="F12" s="41">
        <v>25</v>
      </c>
      <c r="G12" s="42">
        <v>47</v>
      </c>
      <c r="H12" s="42">
        <v>21</v>
      </c>
      <c r="I12" s="31">
        <v>54</v>
      </c>
    </row>
    <row r="13" spans="1:9" ht="13.5">
      <c r="A13" s="9" t="s">
        <v>0</v>
      </c>
      <c r="B13" s="25">
        <f aca="true" t="shared" si="0" ref="B13:I13">SUM(B6:B12)</f>
        <v>105</v>
      </c>
      <c r="C13" s="25">
        <f t="shared" si="0"/>
        <v>515</v>
      </c>
      <c r="D13" s="25">
        <f t="shared" si="0"/>
        <v>657</v>
      </c>
      <c r="E13" s="25">
        <f t="shared" si="0"/>
        <v>112</v>
      </c>
      <c r="F13" s="25">
        <f t="shared" si="0"/>
        <v>188</v>
      </c>
      <c r="G13" s="25">
        <f t="shared" si="0"/>
        <v>266</v>
      </c>
      <c r="H13" s="25">
        <f t="shared" si="0"/>
        <v>227</v>
      </c>
      <c r="I13" s="25">
        <f t="shared" si="0"/>
        <v>442</v>
      </c>
    </row>
  </sheetData>
  <sheetProtection selectLockedCells="1"/>
  <mergeCells count="4">
    <mergeCell ref="B1:D1"/>
    <mergeCell ref="E1:I1"/>
    <mergeCell ref="B2:D2"/>
    <mergeCell ref="E2:I2"/>
  </mergeCells>
  <printOptions horizontalCentered="1"/>
  <pageMargins left="1" right="0.5" top="1" bottom="0.5" header="0.5" footer="0.6"/>
  <pageSetup horizontalDpi="600" verticalDpi="600" orientation="landscape" pageOrder="overThenDown" r:id="rId1"/>
  <headerFooter alignWithMargins="0">
    <oddHeader>&amp;C&amp;"Helv,Bold"BOISE COUNTY RESULTS
PRIMARY ELECTION     MAY 20,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zoomScalePageLayoutView="0" workbookViewId="0" topLeftCell="A1">
      <selection activeCell="H8" sqref="H8"/>
    </sheetView>
  </sheetViews>
  <sheetFormatPr defaultColWidth="9.140625" defaultRowHeight="12.75"/>
  <cols>
    <col min="1" max="1" width="14.8515625" style="24" bestFit="1" customWidth="1"/>
    <col min="2" max="3" width="8.7109375" style="16" customWidth="1"/>
    <col min="4" max="4" width="12.57421875" style="16" bestFit="1" customWidth="1"/>
    <col min="5" max="5" width="14.28125" style="16" bestFit="1" customWidth="1"/>
    <col min="6" max="10" width="8.7109375" style="16" customWidth="1"/>
    <col min="11" max="16384" width="9.140625" style="16" customWidth="1"/>
  </cols>
  <sheetData>
    <row r="1" spans="1:10" ht="13.5">
      <c r="A1" s="87"/>
      <c r="B1" s="155" t="s">
        <v>27</v>
      </c>
      <c r="C1" s="156"/>
      <c r="D1" s="157"/>
      <c r="E1" s="32" t="s">
        <v>20</v>
      </c>
      <c r="F1" s="164"/>
      <c r="G1" s="168"/>
      <c r="H1" s="168"/>
      <c r="I1" s="168"/>
      <c r="J1" s="165"/>
    </row>
    <row r="2" spans="1:10" ht="13.5">
      <c r="A2" s="67"/>
      <c r="B2" s="145" t="s">
        <v>22</v>
      </c>
      <c r="C2" s="146"/>
      <c r="D2" s="147"/>
      <c r="E2" s="8" t="s">
        <v>29</v>
      </c>
      <c r="F2" s="148" t="s">
        <v>14</v>
      </c>
      <c r="G2" s="149"/>
      <c r="H2" s="149"/>
      <c r="I2" s="149"/>
      <c r="J2" s="150"/>
    </row>
    <row r="3" spans="1:10" s="35" customFormat="1" ht="13.5">
      <c r="A3" s="36"/>
      <c r="B3" s="164" t="s">
        <v>28</v>
      </c>
      <c r="C3" s="165"/>
      <c r="D3" s="73" t="s">
        <v>28</v>
      </c>
      <c r="E3" s="12" t="s">
        <v>28</v>
      </c>
      <c r="F3" s="148" t="s">
        <v>15</v>
      </c>
      <c r="G3" s="149"/>
      <c r="H3" s="149"/>
      <c r="I3" s="149"/>
      <c r="J3" s="150"/>
    </row>
    <row r="4" spans="1:10" ht="13.5" customHeight="1">
      <c r="A4" s="37"/>
      <c r="B4" s="166" t="s">
        <v>86</v>
      </c>
      <c r="C4" s="167"/>
      <c r="D4" s="74" t="s">
        <v>87</v>
      </c>
      <c r="E4" s="12" t="s">
        <v>89</v>
      </c>
      <c r="F4" s="13"/>
      <c r="G4" s="14"/>
      <c r="H4" s="14"/>
      <c r="I4" s="14"/>
      <c r="J4" s="15"/>
    </row>
    <row r="5" spans="1:10" s="17" customFormat="1" ht="87.75" customHeight="1" thickBot="1">
      <c r="A5" s="38" t="s">
        <v>16</v>
      </c>
      <c r="B5" s="6" t="s">
        <v>86</v>
      </c>
      <c r="C5" s="7" t="s">
        <v>88</v>
      </c>
      <c r="D5" s="6" t="s">
        <v>87</v>
      </c>
      <c r="E5" s="6" t="s">
        <v>89</v>
      </c>
      <c r="F5" s="7" t="s">
        <v>23</v>
      </c>
      <c r="G5" s="7" t="s">
        <v>24</v>
      </c>
      <c r="H5" s="7" t="s">
        <v>30</v>
      </c>
      <c r="I5" s="7" t="s">
        <v>31</v>
      </c>
      <c r="J5" s="4" t="s">
        <v>25</v>
      </c>
    </row>
    <row r="6" spans="1:10" s="21" customFormat="1" ht="14.25" thickBot="1">
      <c r="A6" s="18"/>
      <c r="B6" s="19"/>
      <c r="C6" s="19"/>
      <c r="D6" s="19"/>
      <c r="E6" s="19"/>
      <c r="F6" s="19"/>
      <c r="G6" s="19"/>
      <c r="H6" s="19"/>
      <c r="I6" s="19"/>
      <c r="J6" s="20"/>
    </row>
    <row r="7" spans="1:10" s="21" customFormat="1" ht="13.5">
      <c r="A7" s="1" t="s">
        <v>92</v>
      </c>
      <c r="B7" s="39">
        <v>224</v>
      </c>
      <c r="C7" s="27">
        <v>123</v>
      </c>
      <c r="D7" s="76">
        <v>281</v>
      </c>
      <c r="E7" s="26">
        <v>290</v>
      </c>
      <c r="F7" s="27">
        <v>1119</v>
      </c>
      <c r="G7" s="27">
        <v>36</v>
      </c>
      <c r="H7" s="179">
        <f aca="true" t="shared" si="0" ref="H7:H12">IF(G7&lt;&gt;0,G7+F7,"")</f>
        <v>1155</v>
      </c>
      <c r="I7" s="27">
        <v>433</v>
      </c>
      <c r="J7" s="28">
        <f aca="true" t="shared" si="1" ref="J7:J12">IF(I7&lt;&gt;0,I7/H7,"")</f>
        <v>0.3748917748917749</v>
      </c>
    </row>
    <row r="8" spans="1:10" s="21" customFormat="1" ht="13.5">
      <c r="A8" s="1" t="s">
        <v>93</v>
      </c>
      <c r="B8" s="41">
        <v>123</v>
      </c>
      <c r="C8" s="31">
        <v>79</v>
      </c>
      <c r="D8" s="77">
        <v>164</v>
      </c>
      <c r="E8" s="30">
        <v>173</v>
      </c>
      <c r="F8" s="31">
        <v>898</v>
      </c>
      <c r="G8" s="31">
        <v>17</v>
      </c>
      <c r="H8" s="180">
        <f t="shared" si="0"/>
        <v>915</v>
      </c>
      <c r="I8" s="31">
        <v>252</v>
      </c>
      <c r="J8" s="28">
        <f t="shared" si="1"/>
        <v>0.2754098360655738</v>
      </c>
    </row>
    <row r="9" spans="1:10" s="21" customFormat="1" ht="13.5">
      <c r="A9" s="1" t="s">
        <v>94</v>
      </c>
      <c r="B9" s="41">
        <v>150</v>
      </c>
      <c r="C9" s="31">
        <v>77</v>
      </c>
      <c r="D9" s="77">
        <v>168</v>
      </c>
      <c r="E9" s="30">
        <v>179</v>
      </c>
      <c r="F9" s="31">
        <v>637</v>
      </c>
      <c r="G9" s="31">
        <v>31</v>
      </c>
      <c r="H9" s="180">
        <f t="shared" si="0"/>
        <v>668</v>
      </c>
      <c r="I9" s="31">
        <v>305</v>
      </c>
      <c r="J9" s="28">
        <f t="shared" si="1"/>
        <v>0.4565868263473054</v>
      </c>
    </row>
    <row r="10" spans="1:10" s="43" customFormat="1" ht="13.5">
      <c r="A10" s="1" t="s">
        <v>95</v>
      </c>
      <c r="B10" s="41">
        <v>28</v>
      </c>
      <c r="C10" s="31">
        <v>15</v>
      </c>
      <c r="D10" s="77">
        <v>33</v>
      </c>
      <c r="E10" s="30">
        <v>34</v>
      </c>
      <c r="F10" s="31">
        <v>146</v>
      </c>
      <c r="G10" s="31">
        <v>2</v>
      </c>
      <c r="H10" s="180">
        <f t="shared" si="0"/>
        <v>148</v>
      </c>
      <c r="I10" s="31">
        <v>50</v>
      </c>
      <c r="J10" s="28">
        <f t="shared" si="1"/>
        <v>0.33783783783783783</v>
      </c>
    </row>
    <row r="11" spans="1:10" s="43" customFormat="1" ht="13.5">
      <c r="A11" s="1" t="s">
        <v>96</v>
      </c>
      <c r="B11" s="41">
        <v>138</v>
      </c>
      <c r="C11" s="31">
        <v>90</v>
      </c>
      <c r="D11" s="77">
        <v>203</v>
      </c>
      <c r="E11" s="30">
        <v>206</v>
      </c>
      <c r="F11" s="31">
        <v>1118</v>
      </c>
      <c r="G11" s="31">
        <v>35</v>
      </c>
      <c r="H11" s="180">
        <f t="shared" si="0"/>
        <v>1153</v>
      </c>
      <c r="I11" s="31">
        <v>259</v>
      </c>
      <c r="J11" s="28">
        <f t="shared" si="1"/>
        <v>0.2246313963573287</v>
      </c>
    </row>
    <row r="12" spans="1:10" s="43" customFormat="1" ht="13.5">
      <c r="A12" s="1" t="s">
        <v>97</v>
      </c>
      <c r="B12" s="44">
        <v>42</v>
      </c>
      <c r="C12" s="29">
        <v>21</v>
      </c>
      <c r="D12" s="77">
        <v>53</v>
      </c>
      <c r="E12" s="30">
        <v>50</v>
      </c>
      <c r="F12" s="31">
        <v>177</v>
      </c>
      <c r="G12" s="31">
        <v>6</v>
      </c>
      <c r="H12" s="180">
        <f t="shared" si="0"/>
        <v>183</v>
      </c>
      <c r="I12" s="31">
        <v>76</v>
      </c>
      <c r="J12" s="28">
        <f t="shared" si="1"/>
        <v>0.41530054644808745</v>
      </c>
    </row>
    <row r="13" spans="1:10" s="43" customFormat="1" ht="13.5">
      <c r="A13" s="1" t="s">
        <v>144</v>
      </c>
      <c r="B13" s="44">
        <v>94</v>
      </c>
      <c r="C13" s="29">
        <v>48</v>
      </c>
      <c r="D13" s="77">
        <v>113</v>
      </c>
      <c r="E13" s="30">
        <v>118</v>
      </c>
      <c r="F13" s="106">
        <v>0</v>
      </c>
      <c r="G13" s="106">
        <v>0</v>
      </c>
      <c r="H13" s="107">
        <v>0</v>
      </c>
      <c r="I13" s="31">
        <v>187</v>
      </c>
      <c r="J13" s="108"/>
    </row>
    <row r="14" spans="1:10" ht="13.5">
      <c r="A14" s="9" t="s">
        <v>0</v>
      </c>
      <c r="B14" s="25">
        <f aca="true" t="shared" si="2" ref="B14:I14">SUM(B7:B13)</f>
        <v>799</v>
      </c>
      <c r="C14" s="25">
        <f t="shared" si="2"/>
        <v>453</v>
      </c>
      <c r="D14" s="25">
        <f t="shared" si="2"/>
        <v>1015</v>
      </c>
      <c r="E14" s="25">
        <f t="shared" si="2"/>
        <v>1050</v>
      </c>
      <c r="F14" s="25">
        <f t="shared" si="2"/>
        <v>4095</v>
      </c>
      <c r="G14" s="25">
        <f t="shared" si="2"/>
        <v>127</v>
      </c>
      <c r="H14" s="25">
        <f t="shared" si="2"/>
        <v>4222</v>
      </c>
      <c r="I14" s="25">
        <f t="shared" si="2"/>
        <v>1562</v>
      </c>
      <c r="J14" s="124">
        <f>IF(I14&lt;&gt;0,I14/H14,"")</f>
        <v>0.3699668403600189</v>
      </c>
    </row>
    <row r="15" ht="13.5">
      <c r="A15" s="45"/>
    </row>
    <row r="16" spans="1:9" ht="13.5">
      <c r="A16" s="45"/>
      <c r="F16" s="163"/>
      <c r="G16" s="163"/>
      <c r="H16" s="163"/>
      <c r="I16" s="136"/>
    </row>
  </sheetData>
  <sheetProtection selectLockedCells="1"/>
  <mergeCells count="8">
    <mergeCell ref="F16:H16"/>
    <mergeCell ref="B3:C3"/>
    <mergeCell ref="F3:J3"/>
    <mergeCell ref="B4:C4"/>
    <mergeCell ref="B1:D1"/>
    <mergeCell ref="F1:J1"/>
    <mergeCell ref="B2:D2"/>
    <mergeCell ref="F2:J2"/>
  </mergeCells>
  <printOptions horizontalCentered="1"/>
  <pageMargins left="1" right="0.5" top="1" bottom="0.5" header="0.5" footer="0.6"/>
  <pageSetup horizontalDpi="600" verticalDpi="600" orientation="landscape" pageOrder="overThenDown" r:id="rId1"/>
  <headerFooter alignWithMargins="0">
    <oddHeader>&amp;C&amp;"Helv,Bold"BOISE COUNTY RESULTS
PRIMARY ELECTION     MAY 20,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100" zoomScalePageLayoutView="0" workbookViewId="0" topLeftCell="A1">
      <selection activeCell="M8" sqref="M8"/>
    </sheetView>
  </sheetViews>
  <sheetFormatPr defaultColWidth="9.140625" defaultRowHeight="12.75"/>
  <cols>
    <col min="1" max="1" width="15.57421875" style="24" customWidth="1"/>
    <col min="2" max="13" width="8.7109375" style="16" customWidth="1"/>
    <col min="14" max="14" width="11.57421875" style="16" bestFit="1" customWidth="1"/>
    <col min="15" max="15" width="10.421875" style="16" customWidth="1"/>
    <col min="16" max="16" width="9.28125" style="16" bestFit="1" customWidth="1"/>
    <col min="17" max="17" width="8.421875" style="16" customWidth="1"/>
    <col min="18" max="18" width="9.7109375" style="16" bestFit="1" customWidth="1"/>
    <col min="19" max="19" width="10.7109375" style="16" bestFit="1" customWidth="1"/>
    <col min="20" max="20" width="10.421875" style="16" bestFit="1" customWidth="1"/>
    <col min="21" max="21" width="9.7109375" style="16" bestFit="1" customWidth="1"/>
    <col min="22" max="22" width="13.28125" style="16" bestFit="1" customWidth="1"/>
    <col min="23" max="23" width="10.00390625" style="16" bestFit="1" customWidth="1"/>
    <col min="24" max="16384" width="9.140625" style="16" customWidth="1"/>
  </cols>
  <sheetData>
    <row r="1" spans="1:13" ht="13.5">
      <c r="A1" s="33"/>
      <c r="B1" s="164"/>
      <c r="C1" s="168"/>
      <c r="D1" s="168"/>
      <c r="E1" s="168"/>
      <c r="F1" s="168"/>
      <c r="G1" s="168"/>
      <c r="H1" s="168"/>
      <c r="I1" s="155" t="s">
        <v>32</v>
      </c>
      <c r="J1" s="156"/>
      <c r="K1" s="156"/>
      <c r="L1" s="156"/>
      <c r="M1" s="157"/>
    </row>
    <row r="2" spans="1:13" s="35" customFormat="1" ht="13.5">
      <c r="A2" s="34"/>
      <c r="B2" s="145" t="s">
        <v>98</v>
      </c>
      <c r="C2" s="146"/>
      <c r="D2" s="146"/>
      <c r="E2" s="146"/>
      <c r="F2" s="146"/>
      <c r="G2" s="146"/>
      <c r="H2" s="146"/>
      <c r="I2" s="145" t="s">
        <v>33</v>
      </c>
      <c r="J2" s="146"/>
      <c r="K2" s="146"/>
      <c r="L2" s="146"/>
      <c r="M2" s="147"/>
    </row>
    <row r="3" spans="1:13" s="35" customFormat="1" ht="13.5">
      <c r="A3" s="34"/>
      <c r="B3" s="89" t="s">
        <v>26</v>
      </c>
      <c r="C3" s="169" t="s">
        <v>17</v>
      </c>
      <c r="D3" s="171"/>
      <c r="E3" s="169" t="s">
        <v>18</v>
      </c>
      <c r="F3" s="171"/>
      <c r="G3" s="171"/>
      <c r="H3" s="170"/>
      <c r="I3" s="169" t="s">
        <v>90</v>
      </c>
      <c r="J3" s="171"/>
      <c r="K3" s="171"/>
      <c r="L3" s="169" t="s">
        <v>49</v>
      </c>
      <c r="M3" s="170"/>
    </row>
    <row r="4" spans="1:13" ht="13.5">
      <c r="A4" s="47"/>
      <c r="B4" s="2" t="s">
        <v>4</v>
      </c>
      <c r="C4" s="2" t="s">
        <v>4</v>
      </c>
      <c r="D4" s="2" t="s">
        <v>4</v>
      </c>
      <c r="E4" s="2" t="s">
        <v>3</v>
      </c>
      <c r="F4" s="2" t="s">
        <v>4</v>
      </c>
      <c r="G4" s="2" t="s">
        <v>4</v>
      </c>
      <c r="H4" s="2" t="s">
        <v>4</v>
      </c>
      <c r="I4" s="2" t="s">
        <v>4</v>
      </c>
      <c r="J4" s="2" t="s">
        <v>4</v>
      </c>
      <c r="K4" s="2" t="s">
        <v>4</v>
      </c>
      <c r="L4" s="2" t="s">
        <v>4</v>
      </c>
      <c r="M4" s="2" t="s">
        <v>4</v>
      </c>
    </row>
    <row r="5" spans="1:13" s="17" customFormat="1" ht="87.75" customHeight="1" thickBot="1">
      <c r="A5" s="48" t="s">
        <v>16</v>
      </c>
      <c r="B5" s="4" t="s">
        <v>99</v>
      </c>
      <c r="C5" s="5" t="s">
        <v>100</v>
      </c>
      <c r="D5" s="5" t="s">
        <v>101</v>
      </c>
      <c r="E5" s="5" t="s">
        <v>102</v>
      </c>
      <c r="F5" s="5" t="s">
        <v>103</v>
      </c>
      <c r="G5" s="5" t="s">
        <v>104</v>
      </c>
      <c r="H5" s="5" t="s">
        <v>105</v>
      </c>
      <c r="I5" s="4" t="s">
        <v>106</v>
      </c>
      <c r="J5" s="4" t="s">
        <v>145</v>
      </c>
      <c r="K5" s="4" t="s">
        <v>107</v>
      </c>
      <c r="L5" s="4" t="s">
        <v>108</v>
      </c>
      <c r="M5" s="4" t="s">
        <v>109</v>
      </c>
    </row>
    <row r="6" spans="1:13" s="21" customFormat="1" ht="12.75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3" s="21" customFormat="1" ht="13.5">
      <c r="A7" s="1" t="s">
        <v>92</v>
      </c>
      <c r="B7" s="39">
        <v>269</v>
      </c>
      <c r="C7" s="39">
        <v>190</v>
      </c>
      <c r="D7" s="27">
        <v>121</v>
      </c>
      <c r="E7" s="61">
        <v>19</v>
      </c>
      <c r="F7" s="39">
        <v>143</v>
      </c>
      <c r="G7" s="40">
        <v>86</v>
      </c>
      <c r="H7" s="27">
        <v>89</v>
      </c>
      <c r="I7" s="39">
        <v>113</v>
      </c>
      <c r="J7" s="40">
        <v>67</v>
      </c>
      <c r="K7" s="27">
        <v>143</v>
      </c>
      <c r="L7" s="39">
        <v>205</v>
      </c>
      <c r="M7" s="61">
        <v>176</v>
      </c>
    </row>
    <row r="8" spans="1:13" s="21" customFormat="1" ht="13.5">
      <c r="A8" s="1" t="s">
        <v>93</v>
      </c>
      <c r="B8" s="44">
        <v>181</v>
      </c>
      <c r="C8" s="44">
        <v>135</v>
      </c>
      <c r="D8" s="29">
        <v>63</v>
      </c>
      <c r="E8" s="90">
        <v>12</v>
      </c>
      <c r="F8" s="44">
        <v>78</v>
      </c>
      <c r="G8" s="91">
        <v>69</v>
      </c>
      <c r="H8" s="29">
        <v>56</v>
      </c>
      <c r="I8" s="44">
        <v>99</v>
      </c>
      <c r="J8" s="91">
        <v>57</v>
      </c>
      <c r="K8" s="29">
        <v>42</v>
      </c>
      <c r="L8" s="44">
        <v>74</v>
      </c>
      <c r="M8" s="62">
        <v>141</v>
      </c>
    </row>
    <row r="9" spans="1:13" s="21" customFormat="1" ht="13.5">
      <c r="A9" s="1" t="s">
        <v>94</v>
      </c>
      <c r="B9" s="44">
        <v>135</v>
      </c>
      <c r="C9" s="44">
        <v>112</v>
      </c>
      <c r="D9" s="29">
        <v>54</v>
      </c>
      <c r="E9" s="90">
        <v>29</v>
      </c>
      <c r="F9" s="44">
        <v>114</v>
      </c>
      <c r="G9" s="91">
        <v>49</v>
      </c>
      <c r="H9" s="29">
        <v>45</v>
      </c>
      <c r="I9" s="41">
        <v>94</v>
      </c>
      <c r="J9" s="42">
        <v>44</v>
      </c>
      <c r="K9" s="31">
        <v>87</v>
      </c>
      <c r="L9" s="41">
        <v>81</v>
      </c>
      <c r="M9" s="62">
        <v>142</v>
      </c>
    </row>
    <row r="10" spans="1:13" s="43" customFormat="1" ht="13.5">
      <c r="A10" s="1" t="s">
        <v>95</v>
      </c>
      <c r="B10" s="44">
        <v>35</v>
      </c>
      <c r="C10" s="44">
        <v>27</v>
      </c>
      <c r="D10" s="29">
        <v>11</v>
      </c>
      <c r="E10" s="90">
        <v>1</v>
      </c>
      <c r="F10" s="44">
        <v>16</v>
      </c>
      <c r="G10" s="91">
        <v>19</v>
      </c>
      <c r="H10" s="29">
        <v>9</v>
      </c>
      <c r="I10" s="41">
        <v>17</v>
      </c>
      <c r="J10" s="42">
        <v>10</v>
      </c>
      <c r="K10" s="31">
        <v>19</v>
      </c>
      <c r="L10" s="41">
        <v>19</v>
      </c>
      <c r="M10" s="62">
        <v>29</v>
      </c>
    </row>
    <row r="11" spans="1:13" ht="13.5">
      <c r="A11" s="1" t="s">
        <v>96</v>
      </c>
      <c r="B11" s="44">
        <v>171</v>
      </c>
      <c r="C11" s="44">
        <v>109</v>
      </c>
      <c r="D11" s="29">
        <v>78</v>
      </c>
      <c r="E11" s="90">
        <v>20</v>
      </c>
      <c r="F11" s="44">
        <v>98</v>
      </c>
      <c r="G11" s="91">
        <v>66</v>
      </c>
      <c r="H11" s="29">
        <v>42</v>
      </c>
      <c r="I11" s="41">
        <v>81</v>
      </c>
      <c r="J11" s="42">
        <v>73</v>
      </c>
      <c r="K11" s="31">
        <v>58</v>
      </c>
      <c r="L11" s="41">
        <v>95</v>
      </c>
      <c r="M11" s="62">
        <v>127</v>
      </c>
    </row>
    <row r="12" spans="1:13" ht="13.5">
      <c r="A12" s="1" t="s">
        <v>97</v>
      </c>
      <c r="B12" s="83">
        <v>53</v>
      </c>
      <c r="C12" s="83">
        <v>41</v>
      </c>
      <c r="D12" s="84">
        <v>18</v>
      </c>
      <c r="E12" s="90">
        <v>4</v>
      </c>
      <c r="F12" s="83">
        <v>31</v>
      </c>
      <c r="G12" s="109">
        <v>9</v>
      </c>
      <c r="H12" s="84">
        <v>24</v>
      </c>
      <c r="I12" s="41">
        <v>16</v>
      </c>
      <c r="J12" s="42">
        <v>18</v>
      </c>
      <c r="K12" s="127">
        <v>35</v>
      </c>
      <c r="L12" s="110">
        <v>28</v>
      </c>
      <c r="M12" s="62">
        <v>40</v>
      </c>
    </row>
    <row r="13" spans="1:13" ht="13.5">
      <c r="A13" s="1" t="s">
        <v>144</v>
      </c>
      <c r="B13" s="83">
        <v>121</v>
      </c>
      <c r="C13" s="80">
        <v>88</v>
      </c>
      <c r="D13" s="81">
        <v>53</v>
      </c>
      <c r="E13" s="90">
        <v>11</v>
      </c>
      <c r="F13" s="80">
        <v>70</v>
      </c>
      <c r="G13" s="92">
        <v>35</v>
      </c>
      <c r="H13" s="84">
        <v>53</v>
      </c>
      <c r="I13" s="80">
        <v>55</v>
      </c>
      <c r="J13" s="92">
        <v>34</v>
      </c>
      <c r="K13" s="81">
        <v>65</v>
      </c>
      <c r="L13" s="80">
        <v>61</v>
      </c>
      <c r="M13" s="62">
        <v>97</v>
      </c>
    </row>
    <row r="14" spans="1:13" ht="13.5">
      <c r="A14" s="9" t="s">
        <v>0</v>
      </c>
      <c r="B14" s="68">
        <f aca="true" t="shared" si="0" ref="B14:M14">SUM(B7:B13)</f>
        <v>965</v>
      </c>
      <c r="C14" s="25">
        <f t="shared" si="0"/>
        <v>702</v>
      </c>
      <c r="D14" s="25">
        <f t="shared" si="0"/>
        <v>398</v>
      </c>
      <c r="E14" s="25">
        <f t="shared" si="0"/>
        <v>96</v>
      </c>
      <c r="F14" s="25">
        <f t="shared" si="0"/>
        <v>550</v>
      </c>
      <c r="G14" s="25">
        <f t="shared" si="0"/>
        <v>333</v>
      </c>
      <c r="H14" s="25">
        <f t="shared" si="0"/>
        <v>318</v>
      </c>
      <c r="I14" s="25">
        <f t="shared" si="0"/>
        <v>475</v>
      </c>
      <c r="J14" s="25">
        <f t="shared" si="0"/>
        <v>303</v>
      </c>
      <c r="K14" s="25">
        <f t="shared" si="0"/>
        <v>449</v>
      </c>
      <c r="L14" s="25">
        <f t="shared" si="0"/>
        <v>563</v>
      </c>
      <c r="M14" s="25">
        <f t="shared" si="0"/>
        <v>752</v>
      </c>
    </row>
    <row r="16" ht="13.5">
      <c r="I16" s="141"/>
    </row>
  </sheetData>
  <sheetProtection selectLockedCells="1"/>
  <mergeCells count="8">
    <mergeCell ref="L3:M3"/>
    <mergeCell ref="I1:M1"/>
    <mergeCell ref="B1:H1"/>
    <mergeCell ref="B2:H2"/>
    <mergeCell ref="I2:M2"/>
    <mergeCell ref="C3:D3"/>
    <mergeCell ref="E3:H3"/>
    <mergeCell ref="I3:K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&amp;C&amp;"Helv,Bold"BOISE COUNTY RESULTS
PRIMARY ELECTION     MAY 20,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zoomScaleSheetLayoutView="100" zoomScalePageLayoutView="0" workbookViewId="0" topLeftCell="A1">
      <selection activeCell="D13" sqref="D13"/>
    </sheetView>
  </sheetViews>
  <sheetFormatPr defaultColWidth="9.140625" defaultRowHeight="12.75"/>
  <cols>
    <col min="1" max="1" width="17.28125" style="24" bestFit="1" customWidth="1"/>
    <col min="2" max="2" width="11.57421875" style="16" bestFit="1" customWidth="1"/>
    <col min="3" max="8" width="8.7109375" style="16" customWidth="1"/>
    <col min="9" max="9" width="9.7109375" style="0" bestFit="1" customWidth="1"/>
    <col min="10" max="10" width="10.8515625" style="0" bestFit="1" customWidth="1"/>
    <col min="11" max="12" width="8.7109375" style="0" customWidth="1"/>
    <col min="13" max="13" width="9.7109375" style="16" bestFit="1" customWidth="1"/>
    <col min="14" max="14" width="10.7109375" style="16" bestFit="1" customWidth="1"/>
    <col min="15" max="15" width="10.421875" style="16" bestFit="1" customWidth="1"/>
    <col min="16" max="16" width="9.7109375" style="16" bestFit="1" customWidth="1"/>
    <col min="17" max="17" width="13.28125" style="16" bestFit="1" customWidth="1"/>
    <col min="18" max="18" width="10.00390625" style="16" bestFit="1" customWidth="1"/>
    <col min="19" max="16384" width="9.140625" style="16" customWidth="1"/>
  </cols>
  <sheetData>
    <row r="1" spans="1:12" ht="13.5">
      <c r="A1" s="33"/>
      <c r="B1" s="75" t="s">
        <v>35</v>
      </c>
      <c r="C1" s="158"/>
      <c r="D1" s="160"/>
      <c r="E1" s="158"/>
      <c r="F1" s="160"/>
      <c r="G1" s="158"/>
      <c r="H1" s="160"/>
      <c r="I1" s="172" t="s">
        <v>55</v>
      </c>
      <c r="J1" s="173"/>
      <c r="K1" s="173"/>
      <c r="L1" s="174"/>
    </row>
    <row r="2" spans="1:12" ht="13.5">
      <c r="A2" s="34"/>
      <c r="B2" s="71" t="s">
        <v>34</v>
      </c>
      <c r="C2" s="148" t="s">
        <v>32</v>
      </c>
      <c r="D2" s="150"/>
      <c r="E2" s="148" t="s">
        <v>32</v>
      </c>
      <c r="F2" s="150"/>
      <c r="G2" s="148" t="s">
        <v>32</v>
      </c>
      <c r="H2" s="150"/>
      <c r="I2" s="175" t="s">
        <v>148</v>
      </c>
      <c r="J2" s="176"/>
      <c r="K2" s="176"/>
      <c r="L2" s="177"/>
    </row>
    <row r="3" spans="1:12" ht="13.5">
      <c r="A3" s="34"/>
      <c r="B3" s="71" t="s">
        <v>21</v>
      </c>
      <c r="C3" s="145" t="s">
        <v>11</v>
      </c>
      <c r="D3" s="147"/>
      <c r="E3" s="145" t="s">
        <v>36</v>
      </c>
      <c r="F3" s="147"/>
      <c r="G3" s="145" t="s">
        <v>37</v>
      </c>
      <c r="H3" s="147"/>
      <c r="I3" s="10" t="s">
        <v>28</v>
      </c>
      <c r="J3" s="10" t="s">
        <v>28</v>
      </c>
      <c r="K3" s="164" t="s">
        <v>28</v>
      </c>
      <c r="L3" s="165"/>
    </row>
    <row r="4" spans="1:12" ht="13.5">
      <c r="A4" s="47"/>
      <c r="B4" s="2" t="s">
        <v>4</v>
      </c>
      <c r="C4" s="3" t="s">
        <v>4</v>
      </c>
      <c r="D4" s="3" t="s">
        <v>4</v>
      </c>
      <c r="E4" s="3" t="s">
        <v>4</v>
      </c>
      <c r="F4" s="3" t="s">
        <v>4</v>
      </c>
      <c r="G4" s="3" t="s">
        <v>4</v>
      </c>
      <c r="H4" s="3" t="s">
        <v>4</v>
      </c>
      <c r="I4" s="11" t="s">
        <v>119</v>
      </c>
      <c r="J4" s="11" t="s">
        <v>117</v>
      </c>
      <c r="K4" s="166" t="s">
        <v>131</v>
      </c>
      <c r="L4" s="167"/>
    </row>
    <row r="5" spans="1:12" ht="87.75" customHeight="1" thickBot="1">
      <c r="A5" s="48" t="s">
        <v>16</v>
      </c>
      <c r="B5" s="4" t="s">
        <v>110</v>
      </c>
      <c r="C5" s="5" t="s">
        <v>111</v>
      </c>
      <c r="D5" s="5" t="s">
        <v>112</v>
      </c>
      <c r="E5" s="5" t="s">
        <v>113</v>
      </c>
      <c r="F5" s="5" t="s">
        <v>114</v>
      </c>
      <c r="G5" s="4" t="s">
        <v>115</v>
      </c>
      <c r="H5" s="4" t="s">
        <v>116</v>
      </c>
      <c r="I5" s="7" t="s">
        <v>120</v>
      </c>
      <c r="J5" s="7" t="s">
        <v>118</v>
      </c>
      <c r="K5" s="7" t="s">
        <v>132</v>
      </c>
      <c r="L5" s="7" t="s">
        <v>133</v>
      </c>
    </row>
    <row r="6" spans="1:12" ht="14.25" thickBot="1">
      <c r="A6" s="18"/>
      <c r="B6" s="55"/>
      <c r="C6" s="55"/>
      <c r="D6" s="19"/>
      <c r="E6" s="19"/>
      <c r="F6" s="19"/>
      <c r="G6" s="19"/>
      <c r="H6" s="19"/>
      <c r="I6" s="53"/>
      <c r="J6" s="53"/>
      <c r="K6" s="53"/>
      <c r="L6" s="54"/>
    </row>
    <row r="7" spans="1:12" ht="13.5">
      <c r="A7" s="1" t="s">
        <v>92</v>
      </c>
      <c r="B7" s="120">
        <v>279</v>
      </c>
      <c r="C7" s="121">
        <v>197</v>
      </c>
      <c r="D7" s="26">
        <v>123</v>
      </c>
      <c r="E7" s="49">
        <v>181</v>
      </c>
      <c r="F7" s="39">
        <v>130</v>
      </c>
      <c r="G7" s="26">
        <v>226</v>
      </c>
      <c r="H7" s="26">
        <v>100</v>
      </c>
      <c r="I7" s="49">
        <v>289</v>
      </c>
      <c r="J7" s="26">
        <v>281</v>
      </c>
      <c r="K7" s="39">
        <v>131</v>
      </c>
      <c r="L7" s="27">
        <v>177</v>
      </c>
    </row>
    <row r="8" spans="1:12" ht="13.5">
      <c r="A8" s="1" t="s">
        <v>93</v>
      </c>
      <c r="B8" s="122">
        <v>172</v>
      </c>
      <c r="C8" s="123">
        <v>145</v>
      </c>
      <c r="D8" s="30">
        <v>52</v>
      </c>
      <c r="E8" s="93">
        <v>97</v>
      </c>
      <c r="F8" s="44">
        <v>91</v>
      </c>
      <c r="G8" s="30">
        <v>136</v>
      </c>
      <c r="H8" s="30">
        <v>61</v>
      </c>
      <c r="I8" s="65">
        <v>173</v>
      </c>
      <c r="J8" s="63">
        <v>176</v>
      </c>
      <c r="K8" s="44">
        <v>83</v>
      </c>
      <c r="L8" s="29">
        <v>106</v>
      </c>
    </row>
    <row r="9" spans="1:12" ht="13.5">
      <c r="A9" s="1" t="s">
        <v>94</v>
      </c>
      <c r="B9" s="122">
        <v>152</v>
      </c>
      <c r="C9" s="123">
        <v>159</v>
      </c>
      <c r="D9" s="30">
        <v>60</v>
      </c>
      <c r="E9" s="93">
        <v>146</v>
      </c>
      <c r="F9" s="44">
        <v>76</v>
      </c>
      <c r="G9" s="30">
        <v>105</v>
      </c>
      <c r="H9" s="30">
        <v>114</v>
      </c>
      <c r="I9" s="65">
        <v>183</v>
      </c>
      <c r="J9" s="63">
        <v>179</v>
      </c>
      <c r="K9" s="44">
        <v>77</v>
      </c>
      <c r="L9" s="29">
        <v>120</v>
      </c>
    </row>
    <row r="10" spans="1:12" ht="13.5">
      <c r="A10" s="1" t="s">
        <v>95</v>
      </c>
      <c r="B10" s="122">
        <v>34</v>
      </c>
      <c r="C10" s="123">
        <v>27</v>
      </c>
      <c r="D10" s="30">
        <v>16</v>
      </c>
      <c r="E10" s="93">
        <v>30</v>
      </c>
      <c r="F10" s="44">
        <v>14</v>
      </c>
      <c r="G10" s="30">
        <v>30</v>
      </c>
      <c r="H10" s="30">
        <v>14</v>
      </c>
      <c r="I10" s="65">
        <v>35</v>
      </c>
      <c r="J10" s="63">
        <v>34</v>
      </c>
      <c r="K10" s="44">
        <v>14</v>
      </c>
      <c r="L10" s="29">
        <v>25</v>
      </c>
    </row>
    <row r="11" spans="1:12" ht="13.5">
      <c r="A11" s="1" t="s">
        <v>96</v>
      </c>
      <c r="B11" s="122">
        <v>188</v>
      </c>
      <c r="C11" s="123">
        <v>133</v>
      </c>
      <c r="D11" s="30">
        <v>70</v>
      </c>
      <c r="E11" s="93">
        <v>131</v>
      </c>
      <c r="F11" s="44">
        <v>68</v>
      </c>
      <c r="G11" s="30">
        <v>82</v>
      </c>
      <c r="H11" s="30">
        <v>135</v>
      </c>
      <c r="I11" s="65">
        <v>205</v>
      </c>
      <c r="J11" s="63">
        <v>203</v>
      </c>
      <c r="K11" s="44">
        <v>83</v>
      </c>
      <c r="L11" s="29">
        <v>134</v>
      </c>
    </row>
    <row r="12" spans="1:12" ht="13.5">
      <c r="A12" s="1" t="s">
        <v>97</v>
      </c>
      <c r="B12" s="122">
        <v>52</v>
      </c>
      <c r="C12" s="123">
        <v>34</v>
      </c>
      <c r="D12" s="30">
        <v>33</v>
      </c>
      <c r="E12" s="93">
        <v>28</v>
      </c>
      <c r="F12" s="44">
        <v>42</v>
      </c>
      <c r="G12" s="30">
        <v>32</v>
      </c>
      <c r="H12" s="30">
        <v>38</v>
      </c>
      <c r="I12" s="65">
        <v>47</v>
      </c>
      <c r="J12" s="82">
        <v>52</v>
      </c>
      <c r="K12" s="83">
        <v>19</v>
      </c>
      <c r="L12" s="84">
        <v>39</v>
      </c>
    </row>
    <row r="13" spans="1:12" ht="13.5">
      <c r="A13" s="1" t="s">
        <v>144</v>
      </c>
      <c r="B13" s="122">
        <v>117</v>
      </c>
      <c r="C13" s="123">
        <v>87</v>
      </c>
      <c r="D13" s="30">
        <v>64</v>
      </c>
      <c r="E13" s="93">
        <v>77</v>
      </c>
      <c r="F13" s="44">
        <v>70</v>
      </c>
      <c r="G13" s="30">
        <v>83</v>
      </c>
      <c r="H13" s="30">
        <v>73</v>
      </c>
      <c r="I13" s="65">
        <v>120</v>
      </c>
      <c r="J13" s="82">
        <v>124</v>
      </c>
      <c r="K13" s="80">
        <v>55</v>
      </c>
      <c r="L13" s="81">
        <v>77</v>
      </c>
    </row>
    <row r="14" spans="1:12" ht="13.5">
      <c r="A14" s="9" t="s">
        <v>0</v>
      </c>
      <c r="B14" s="25">
        <f aca="true" t="shared" si="0" ref="B14:L14">SUM(B7:B13)</f>
        <v>994</v>
      </c>
      <c r="C14" s="25">
        <f t="shared" si="0"/>
        <v>782</v>
      </c>
      <c r="D14" s="25">
        <f t="shared" si="0"/>
        <v>418</v>
      </c>
      <c r="E14" s="25">
        <f t="shared" si="0"/>
        <v>690</v>
      </c>
      <c r="F14" s="25">
        <f t="shared" si="0"/>
        <v>491</v>
      </c>
      <c r="G14" s="25">
        <f t="shared" si="0"/>
        <v>694</v>
      </c>
      <c r="H14" s="25">
        <f t="shared" si="0"/>
        <v>535</v>
      </c>
      <c r="I14" s="25">
        <f t="shared" si="0"/>
        <v>1052</v>
      </c>
      <c r="J14" s="25">
        <f t="shared" si="0"/>
        <v>1049</v>
      </c>
      <c r="K14" s="25">
        <f t="shared" si="0"/>
        <v>462</v>
      </c>
      <c r="L14" s="25">
        <f t="shared" si="0"/>
        <v>678</v>
      </c>
    </row>
  </sheetData>
  <sheetProtection selectLockedCells="1"/>
  <mergeCells count="13">
    <mergeCell ref="K3:L3"/>
    <mergeCell ref="K4:L4"/>
    <mergeCell ref="I1:L1"/>
    <mergeCell ref="I2:L2"/>
    <mergeCell ref="G1:H1"/>
    <mergeCell ref="G2:H2"/>
    <mergeCell ref="G3:H3"/>
    <mergeCell ref="C1:D1"/>
    <mergeCell ref="C2:D2"/>
    <mergeCell ref="C3:D3"/>
    <mergeCell ref="E1:F1"/>
    <mergeCell ref="E2:F2"/>
    <mergeCell ref="E3:F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&amp;C&amp;"Helv,Bold"BOISE COUNTY RESULTS
PRIMARY ELECTION     MAY 20, 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zoomScaleSheetLayoutView="100" zoomScalePageLayoutView="0" workbookViewId="0" topLeftCell="A1">
      <selection activeCell="G7" sqref="G7"/>
    </sheetView>
  </sheetViews>
  <sheetFormatPr defaultColWidth="9.140625" defaultRowHeight="12.75"/>
  <cols>
    <col min="1" max="1" width="14.57421875" style="0" customWidth="1"/>
    <col min="2" max="2" width="11.00390625" style="0" bestFit="1" customWidth="1"/>
    <col min="3" max="3" width="10.421875" style="0" bestFit="1" customWidth="1"/>
    <col min="4" max="5" width="10.28125" style="0" bestFit="1" customWidth="1"/>
    <col min="6" max="6" width="9.7109375" style="0" bestFit="1" customWidth="1"/>
    <col min="7" max="10" width="8.7109375" style="0" customWidth="1"/>
  </cols>
  <sheetData>
    <row r="1" spans="1:10" ht="13.5">
      <c r="A1" s="33"/>
      <c r="B1" s="172" t="s">
        <v>55</v>
      </c>
      <c r="C1" s="173"/>
      <c r="D1" s="173"/>
      <c r="E1" s="173"/>
      <c r="F1" s="173"/>
      <c r="G1" s="173"/>
      <c r="H1" s="173"/>
      <c r="I1" s="173"/>
      <c r="J1" s="174"/>
    </row>
    <row r="2" spans="1:10" ht="13.5">
      <c r="A2" s="34"/>
      <c r="B2" s="175" t="s">
        <v>148</v>
      </c>
      <c r="C2" s="176"/>
      <c r="D2" s="176"/>
      <c r="E2" s="176"/>
      <c r="F2" s="176"/>
      <c r="G2" s="176"/>
      <c r="H2" s="176"/>
      <c r="I2" s="176"/>
      <c r="J2" s="177"/>
    </row>
    <row r="3" spans="1:10" ht="13.5">
      <c r="A3" s="34"/>
      <c r="B3" s="10" t="s">
        <v>28</v>
      </c>
      <c r="C3" s="10" t="s">
        <v>28</v>
      </c>
      <c r="D3" s="10" t="s">
        <v>28</v>
      </c>
      <c r="E3" s="10" t="s">
        <v>28</v>
      </c>
      <c r="F3" s="10" t="s">
        <v>28</v>
      </c>
      <c r="G3" s="164" t="s">
        <v>28</v>
      </c>
      <c r="H3" s="168"/>
      <c r="I3" s="168"/>
      <c r="J3" s="165"/>
    </row>
    <row r="4" spans="1:10" ht="13.5">
      <c r="A4" s="47"/>
      <c r="B4" s="11" t="s">
        <v>136</v>
      </c>
      <c r="C4" s="11" t="s">
        <v>123</v>
      </c>
      <c r="D4" s="11" t="s">
        <v>134</v>
      </c>
      <c r="E4" s="11" t="s">
        <v>121</v>
      </c>
      <c r="F4" s="11" t="s">
        <v>129</v>
      </c>
      <c r="G4" s="166" t="s">
        <v>125</v>
      </c>
      <c r="H4" s="178"/>
      <c r="I4" s="178"/>
      <c r="J4" s="167"/>
    </row>
    <row r="5" spans="1:10" ht="87.75" customHeight="1" thickBot="1">
      <c r="A5" s="48" t="s">
        <v>16</v>
      </c>
      <c r="B5" s="7" t="s">
        <v>137</v>
      </c>
      <c r="C5" s="7" t="s">
        <v>124</v>
      </c>
      <c r="D5" s="7" t="s">
        <v>135</v>
      </c>
      <c r="E5" s="7" t="s">
        <v>122</v>
      </c>
      <c r="F5" s="7" t="s">
        <v>130</v>
      </c>
      <c r="G5" s="7" t="s">
        <v>126</v>
      </c>
      <c r="H5" s="7" t="s">
        <v>143</v>
      </c>
      <c r="I5" s="7" t="s">
        <v>127</v>
      </c>
      <c r="J5" s="7" t="s">
        <v>128</v>
      </c>
    </row>
    <row r="6" spans="1:10" ht="14.25" thickBot="1">
      <c r="A6" s="18"/>
      <c r="B6" s="50"/>
      <c r="C6" s="53"/>
      <c r="D6" s="53"/>
      <c r="E6" s="54"/>
      <c r="F6" s="55"/>
      <c r="G6" s="53"/>
      <c r="H6" s="53"/>
      <c r="I6" s="50"/>
      <c r="J6" s="97"/>
    </row>
    <row r="7" spans="1:10" ht="13.5">
      <c r="A7" s="1" t="s">
        <v>92</v>
      </c>
      <c r="B7" s="26">
        <v>280</v>
      </c>
      <c r="C7" s="26">
        <v>281</v>
      </c>
      <c r="D7" s="115">
        <v>279</v>
      </c>
      <c r="E7" s="115">
        <v>282</v>
      </c>
      <c r="F7" s="116">
        <v>283</v>
      </c>
      <c r="G7" s="49">
        <v>127</v>
      </c>
      <c r="H7" s="40">
        <v>88</v>
      </c>
      <c r="I7" s="40">
        <v>38</v>
      </c>
      <c r="J7" s="61">
        <v>32</v>
      </c>
    </row>
    <row r="8" spans="1:10" ht="13.5">
      <c r="A8" s="1" t="s">
        <v>93</v>
      </c>
      <c r="B8" s="63">
        <v>172</v>
      </c>
      <c r="C8" s="63">
        <v>169</v>
      </c>
      <c r="D8" s="117">
        <v>174</v>
      </c>
      <c r="E8" s="117">
        <v>174</v>
      </c>
      <c r="F8" s="116">
        <v>174</v>
      </c>
      <c r="G8" s="65">
        <v>59</v>
      </c>
      <c r="H8" s="91">
        <v>68</v>
      </c>
      <c r="I8" s="91">
        <v>32</v>
      </c>
      <c r="J8" s="90">
        <v>25</v>
      </c>
    </row>
    <row r="9" spans="1:10" ht="13.5">
      <c r="A9" s="1" t="s">
        <v>94</v>
      </c>
      <c r="B9" s="63">
        <v>169</v>
      </c>
      <c r="C9" s="63">
        <v>166</v>
      </c>
      <c r="D9" s="117">
        <v>172</v>
      </c>
      <c r="E9" s="117">
        <v>175</v>
      </c>
      <c r="F9" s="116">
        <v>188</v>
      </c>
      <c r="G9" s="65">
        <v>59</v>
      </c>
      <c r="H9" s="91">
        <v>80</v>
      </c>
      <c r="I9" s="91">
        <v>30</v>
      </c>
      <c r="J9" s="90">
        <v>40</v>
      </c>
    </row>
    <row r="10" spans="1:10" ht="13.5">
      <c r="A10" s="1" t="s">
        <v>95</v>
      </c>
      <c r="B10" s="63">
        <v>34</v>
      </c>
      <c r="C10" s="63">
        <v>34</v>
      </c>
      <c r="D10" s="117">
        <v>34</v>
      </c>
      <c r="E10" s="117">
        <v>33</v>
      </c>
      <c r="F10" s="116">
        <v>34</v>
      </c>
      <c r="G10" s="65">
        <v>10</v>
      </c>
      <c r="H10" s="91">
        <v>12</v>
      </c>
      <c r="I10" s="91">
        <v>9</v>
      </c>
      <c r="J10" s="90">
        <v>8</v>
      </c>
    </row>
    <row r="11" spans="1:10" ht="13.5">
      <c r="A11" s="1" t="s">
        <v>96</v>
      </c>
      <c r="B11" s="63">
        <v>200</v>
      </c>
      <c r="C11" s="63">
        <v>197</v>
      </c>
      <c r="D11" s="117">
        <v>200</v>
      </c>
      <c r="E11" s="117">
        <v>199</v>
      </c>
      <c r="F11" s="116">
        <v>207</v>
      </c>
      <c r="G11" s="65">
        <v>59</v>
      </c>
      <c r="H11" s="91">
        <v>92</v>
      </c>
      <c r="I11" s="91">
        <v>34</v>
      </c>
      <c r="J11" s="90">
        <v>31</v>
      </c>
    </row>
    <row r="12" spans="1:10" ht="13.5">
      <c r="A12" s="1" t="s">
        <v>97</v>
      </c>
      <c r="B12" s="82">
        <v>52</v>
      </c>
      <c r="C12" s="82">
        <v>49</v>
      </c>
      <c r="D12" s="118">
        <v>50</v>
      </c>
      <c r="E12" s="118">
        <v>48</v>
      </c>
      <c r="F12" s="119">
        <v>53</v>
      </c>
      <c r="G12" s="111">
        <v>26</v>
      </c>
      <c r="H12" s="109">
        <v>19</v>
      </c>
      <c r="I12" s="109">
        <v>10</v>
      </c>
      <c r="J12" s="112">
        <v>8</v>
      </c>
    </row>
    <row r="13" spans="1:10" ht="13.5">
      <c r="A13" s="1" t="s">
        <v>144</v>
      </c>
      <c r="B13" s="82">
        <v>120</v>
      </c>
      <c r="C13" s="82">
        <v>117</v>
      </c>
      <c r="D13" s="118">
        <v>117</v>
      </c>
      <c r="E13" s="118">
        <v>118</v>
      </c>
      <c r="F13" s="119">
        <v>121</v>
      </c>
      <c r="G13" s="111">
        <v>46</v>
      </c>
      <c r="H13" s="92">
        <v>42</v>
      </c>
      <c r="I13" s="92">
        <v>26</v>
      </c>
      <c r="J13" s="112">
        <v>24</v>
      </c>
    </row>
    <row r="14" spans="1:10" ht="13.5">
      <c r="A14" s="9" t="s">
        <v>0</v>
      </c>
      <c r="B14" s="25">
        <f aca="true" t="shared" si="0" ref="B14:J14">SUM(B7:B13)</f>
        <v>1027</v>
      </c>
      <c r="C14" s="25">
        <f t="shared" si="0"/>
        <v>1013</v>
      </c>
      <c r="D14" s="25">
        <f t="shared" si="0"/>
        <v>1026</v>
      </c>
      <c r="E14" s="25">
        <f t="shared" si="0"/>
        <v>1029</v>
      </c>
      <c r="F14" s="25">
        <f t="shared" si="0"/>
        <v>1060</v>
      </c>
      <c r="G14" s="25">
        <f t="shared" si="0"/>
        <v>386</v>
      </c>
      <c r="H14" s="25">
        <f t="shared" si="0"/>
        <v>401</v>
      </c>
      <c r="I14" s="25">
        <f t="shared" si="0"/>
        <v>179</v>
      </c>
      <c r="J14" s="25">
        <f t="shared" si="0"/>
        <v>168</v>
      </c>
    </row>
  </sheetData>
  <sheetProtection/>
  <mergeCells count="4">
    <mergeCell ref="G3:J3"/>
    <mergeCell ref="G4:J4"/>
    <mergeCell ref="B1:J1"/>
    <mergeCell ref="B2:J2"/>
  </mergeCells>
  <printOptions horizontalCentered="1"/>
  <pageMargins left="1" right="0.5" top="1" bottom="0.5" header="0.5" footer="0.3"/>
  <pageSetup horizontalDpi="600" verticalDpi="600" orientation="landscape" r:id="rId1"/>
  <headerFooter>
    <oddHeader>&amp;C&amp;"Helv,Bold"BOISE COUNTY RESULTS
PRIMARY ELECTION  MAY 20, 2014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15.8515625" style="0" bestFit="1" customWidth="1"/>
    <col min="2" max="2" width="14.00390625" style="0" customWidth="1"/>
    <col min="3" max="3" width="15.140625" style="0" bestFit="1" customWidth="1"/>
    <col min="4" max="4" width="14.28125" style="0" bestFit="1" customWidth="1"/>
  </cols>
  <sheetData>
    <row r="1" spans="1:4" ht="13.5">
      <c r="A1" s="169" t="s">
        <v>38</v>
      </c>
      <c r="B1" s="171"/>
      <c r="C1" s="171"/>
      <c r="D1" s="170"/>
    </row>
    <row r="2" spans="1:4" ht="14.25" thickBot="1">
      <c r="A2" s="88" t="s">
        <v>39</v>
      </c>
      <c r="B2" s="88" t="s">
        <v>40</v>
      </c>
      <c r="C2" s="103" t="s">
        <v>41</v>
      </c>
      <c r="D2" s="32" t="s">
        <v>42</v>
      </c>
    </row>
    <row r="3" spans="1:6" ht="14.25" thickBot="1">
      <c r="A3" s="18"/>
      <c r="B3" s="19"/>
      <c r="C3" s="19"/>
      <c r="D3" s="20"/>
      <c r="E3" s="137" t="s">
        <v>144</v>
      </c>
      <c r="F3" s="137" t="s">
        <v>160</v>
      </c>
    </row>
    <row r="4" spans="1:6" ht="13.5">
      <c r="A4" s="95" t="s">
        <v>92</v>
      </c>
      <c r="B4" s="96" t="s">
        <v>146</v>
      </c>
      <c r="C4" s="105" t="s">
        <v>142</v>
      </c>
      <c r="D4" s="98">
        <v>15</v>
      </c>
      <c r="E4" s="138">
        <v>2</v>
      </c>
      <c r="F4" s="139">
        <v>17</v>
      </c>
    </row>
    <row r="5" spans="1:6" ht="13.5">
      <c r="A5" s="69"/>
      <c r="B5" s="23"/>
      <c r="C5" s="100"/>
      <c r="D5" s="101"/>
      <c r="E5" s="138"/>
      <c r="F5" s="138"/>
    </row>
    <row r="6" spans="1:6" ht="13.5">
      <c r="A6" s="70" t="s">
        <v>93</v>
      </c>
      <c r="B6" s="52" t="s">
        <v>50</v>
      </c>
      <c r="C6" s="104" t="s">
        <v>147</v>
      </c>
      <c r="D6" s="113">
        <v>169</v>
      </c>
      <c r="E6" s="138">
        <v>6</v>
      </c>
      <c r="F6" s="138">
        <v>175</v>
      </c>
    </row>
    <row r="7" spans="1:6" ht="13.5">
      <c r="A7" s="70"/>
      <c r="B7" s="52"/>
      <c r="C7" s="104"/>
      <c r="D7" s="113"/>
      <c r="E7" s="138"/>
      <c r="F7" s="138"/>
    </row>
    <row r="8" spans="1:6" ht="13.5">
      <c r="A8" s="51" t="s">
        <v>94</v>
      </c>
      <c r="B8" s="52" t="s">
        <v>50</v>
      </c>
      <c r="C8" s="104" t="s">
        <v>159</v>
      </c>
      <c r="D8" s="113">
        <v>149</v>
      </c>
      <c r="E8" s="138">
        <v>25</v>
      </c>
      <c r="F8" s="138">
        <v>174</v>
      </c>
    </row>
    <row r="9" spans="1:6" ht="13.5">
      <c r="A9" s="51"/>
      <c r="B9" s="52"/>
      <c r="C9" s="99"/>
      <c r="D9" s="101"/>
      <c r="E9" s="138"/>
      <c r="F9" s="138"/>
    </row>
    <row r="10" spans="1:6" ht="13.5">
      <c r="A10" s="69" t="s">
        <v>95</v>
      </c>
      <c r="B10" s="23" t="s">
        <v>50</v>
      </c>
      <c r="C10" s="99" t="s">
        <v>139</v>
      </c>
      <c r="D10" s="101">
        <v>26</v>
      </c>
      <c r="E10" s="138">
        <v>4</v>
      </c>
      <c r="F10" s="138">
        <v>30</v>
      </c>
    </row>
    <row r="11" spans="1:6" ht="13.5">
      <c r="A11" s="69"/>
      <c r="B11" s="23"/>
      <c r="C11" s="99"/>
      <c r="D11" s="101"/>
      <c r="E11" s="138"/>
      <c r="F11" s="138"/>
    </row>
    <row r="12" spans="1:6" ht="13.5">
      <c r="A12" s="22" t="s">
        <v>96</v>
      </c>
      <c r="B12" s="23" t="s">
        <v>50</v>
      </c>
      <c r="C12" s="99" t="s">
        <v>138</v>
      </c>
      <c r="D12" s="101">
        <v>170</v>
      </c>
      <c r="E12" s="138">
        <v>53</v>
      </c>
      <c r="F12" s="138">
        <v>223</v>
      </c>
    </row>
    <row r="13" spans="1:6" ht="13.5">
      <c r="A13" s="85"/>
      <c r="B13" s="86"/>
      <c r="C13" s="99"/>
      <c r="D13" s="101"/>
      <c r="E13" s="138"/>
      <c r="F13" s="138"/>
    </row>
    <row r="14" spans="1:6" ht="13.5">
      <c r="A14" s="85" t="s">
        <v>97</v>
      </c>
      <c r="B14" s="86" t="s">
        <v>50</v>
      </c>
      <c r="C14" s="99" t="s">
        <v>141</v>
      </c>
      <c r="D14" s="101">
        <v>45</v>
      </c>
      <c r="E14" s="138">
        <v>6</v>
      </c>
      <c r="F14" s="138">
        <v>51</v>
      </c>
    </row>
    <row r="15" spans="1:6" ht="13.5">
      <c r="A15" s="94"/>
      <c r="B15" s="64" t="s">
        <v>50</v>
      </c>
      <c r="C15" s="102" t="s">
        <v>140</v>
      </c>
      <c r="D15" s="114">
        <v>21</v>
      </c>
      <c r="E15" s="140">
        <v>0</v>
      </c>
      <c r="F15" s="140">
        <v>21</v>
      </c>
    </row>
    <row r="16" spans="1:4" ht="13.5">
      <c r="A16" s="133"/>
      <c r="B16" s="134"/>
      <c r="C16" s="135"/>
      <c r="D16" s="136"/>
    </row>
    <row r="17" spans="1:4" ht="13.5">
      <c r="A17" s="133"/>
      <c r="B17" s="134"/>
      <c r="C17" s="135"/>
      <c r="D17" s="136"/>
    </row>
  </sheetData>
  <sheetProtection/>
  <mergeCells count="1">
    <mergeCell ref="A1:D1"/>
  </mergeCells>
  <printOptions horizontalCentered="1"/>
  <pageMargins left="0.7" right="0.7" top="1.5" bottom="0.75" header="1" footer="0.3"/>
  <pageSetup horizontalDpi="600" verticalDpi="600" orientation="landscape" r:id="rId1"/>
  <headerFooter>
    <oddHeader>&amp;CBOISE COUNTY RESULTS
PRIMARY ELECTIONS  MAY 20,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2014-05-30T16:33:42Z</cp:lastPrinted>
  <dcterms:created xsi:type="dcterms:W3CDTF">1998-04-10T16:02:13Z</dcterms:created>
  <dcterms:modified xsi:type="dcterms:W3CDTF">2014-05-30T17:01:21Z</dcterms:modified>
  <cp:category/>
  <cp:version/>
  <cp:contentType/>
  <cp:contentStatus/>
</cp:coreProperties>
</file>